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z181\Desktop\"/>
    </mc:Choice>
  </mc:AlternateContent>
  <bookViews>
    <workbookView xWindow="0" yWindow="0" windowWidth="28800" windowHeight="12000"/>
  </bookViews>
  <sheets>
    <sheet name="takster" sheetId="4" r:id="rId1"/>
  </sheets>
  <definedNames>
    <definedName name="_xlnm.Print_Area" localSheetId="0">takster!$A$1:$M$104</definedName>
  </definedNames>
  <calcPr calcId="162913"/>
</workbook>
</file>

<file path=xl/calcChain.xml><?xml version="1.0" encoding="utf-8"?>
<calcChain xmlns="http://schemas.openxmlformats.org/spreadsheetml/2006/main">
  <c r="M13" i="4" l="1"/>
  <c r="M12" i="4"/>
  <c r="M14" i="4" l="1"/>
  <c r="B10" i="4" l="1"/>
  <c r="B35" i="4" s="1"/>
  <c r="B36" i="4" l="1"/>
  <c r="B46" i="4" s="1"/>
  <c r="B45" i="4"/>
  <c r="B60" i="4"/>
  <c r="C35" i="4"/>
  <c r="B37" i="4"/>
  <c r="C10" i="4"/>
  <c r="B11" i="4"/>
  <c r="C11" i="4" s="1"/>
  <c r="C36" i="4" l="1"/>
  <c r="D36" i="4" s="1"/>
  <c r="B61" i="4"/>
  <c r="B85" i="4"/>
  <c r="C60" i="4"/>
  <c r="B70" i="4"/>
  <c r="D35" i="4"/>
  <c r="C45" i="4"/>
  <c r="B47" i="4"/>
  <c r="B38" i="4"/>
  <c r="C37" i="4"/>
  <c r="D11" i="4"/>
  <c r="C21" i="4"/>
  <c r="C20" i="4"/>
  <c r="D10" i="4"/>
  <c r="B12" i="4"/>
  <c r="B20" i="4"/>
  <c r="B21" i="4"/>
  <c r="C46" i="4" l="1"/>
  <c r="B95" i="4"/>
  <c r="B86" i="4"/>
  <c r="C85" i="4"/>
  <c r="D60" i="4"/>
  <c r="C70" i="4"/>
  <c r="B71" i="4"/>
  <c r="B62" i="4"/>
  <c r="C61" i="4"/>
  <c r="B48" i="4"/>
  <c r="C38" i="4"/>
  <c r="B39" i="4"/>
  <c r="D45" i="4"/>
  <c r="E35" i="4"/>
  <c r="C47" i="4"/>
  <c r="D37" i="4"/>
  <c r="E36" i="4"/>
  <c r="D46" i="4"/>
  <c r="D20" i="4"/>
  <c r="E10" i="4"/>
  <c r="B13" i="4"/>
  <c r="B22" i="4"/>
  <c r="C12" i="4"/>
  <c r="D21" i="4"/>
  <c r="E11" i="4"/>
  <c r="B72" i="4" l="1"/>
  <c r="C62" i="4"/>
  <c r="B63" i="4"/>
  <c r="D70" i="4"/>
  <c r="E60" i="4"/>
  <c r="D85" i="4"/>
  <c r="C95" i="4"/>
  <c r="D61" i="4"/>
  <c r="C71" i="4"/>
  <c r="B96" i="4"/>
  <c r="B87" i="4"/>
  <c r="C86" i="4"/>
  <c r="C48" i="4"/>
  <c r="D38" i="4"/>
  <c r="E45" i="4"/>
  <c r="F35" i="4"/>
  <c r="E46" i="4"/>
  <c r="F36" i="4"/>
  <c r="E37" i="4"/>
  <c r="D47" i="4"/>
  <c r="B49" i="4"/>
  <c r="B40" i="4"/>
  <c r="C39" i="4"/>
  <c r="C22" i="4"/>
  <c r="D12" i="4"/>
  <c r="E21" i="4"/>
  <c r="F11" i="4"/>
  <c r="B14" i="4"/>
  <c r="B23" i="4"/>
  <c r="C13" i="4"/>
  <c r="E20" i="4"/>
  <c r="F10" i="4"/>
  <c r="D86" i="4" l="1"/>
  <c r="C96" i="4"/>
  <c r="E61" i="4"/>
  <c r="D71" i="4"/>
  <c r="B97" i="4"/>
  <c r="B88" i="4"/>
  <c r="C87" i="4"/>
  <c r="B64" i="4"/>
  <c r="B73" i="4"/>
  <c r="C63" i="4"/>
  <c r="D95" i="4"/>
  <c r="E85" i="4"/>
  <c r="D62" i="4"/>
  <c r="C72" i="4"/>
  <c r="F60" i="4"/>
  <c r="E70" i="4"/>
  <c r="B50" i="4"/>
  <c r="C40" i="4"/>
  <c r="F46" i="4"/>
  <c r="G36" i="4"/>
  <c r="D48" i="4"/>
  <c r="E38" i="4"/>
  <c r="F45" i="4"/>
  <c r="G35" i="4"/>
  <c r="D39" i="4"/>
  <c r="C49" i="4"/>
  <c r="F37" i="4"/>
  <c r="E47" i="4"/>
  <c r="G11" i="4"/>
  <c r="F21" i="4"/>
  <c r="G10" i="4"/>
  <c r="F20" i="4"/>
  <c r="C14" i="4"/>
  <c r="B15" i="4"/>
  <c r="B24" i="4"/>
  <c r="C23" i="4"/>
  <c r="D13" i="4"/>
  <c r="E12" i="4"/>
  <c r="D22" i="4"/>
  <c r="E95" i="4" l="1"/>
  <c r="F85" i="4"/>
  <c r="C64" i="4"/>
  <c r="B65" i="4"/>
  <c r="B74" i="4"/>
  <c r="F70" i="4"/>
  <c r="G60" i="4"/>
  <c r="C97" i="4"/>
  <c r="D87" i="4"/>
  <c r="E71" i="4"/>
  <c r="F61" i="4"/>
  <c r="D63" i="4"/>
  <c r="C73" i="4"/>
  <c r="C88" i="4"/>
  <c r="B89" i="4"/>
  <c r="B98" i="4"/>
  <c r="E62" i="4"/>
  <c r="D72" i="4"/>
  <c r="E86" i="4"/>
  <c r="D96" i="4"/>
  <c r="E48" i="4"/>
  <c r="F38" i="4"/>
  <c r="D40" i="4"/>
  <c r="C50" i="4"/>
  <c r="E39" i="4"/>
  <c r="D49" i="4"/>
  <c r="H35" i="4"/>
  <c r="G45" i="4"/>
  <c r="G46" i="4"/>
  <c r="H36" i="4"/>
  <c r="F47" i="4"/>
  <c r="G37" i="4"/>
  <c r="H10" i="4"/>
  <c r="G20" i="4"/>
  <c r="E22" i="4"/>
  <c r="F12" i="4"/>
  <c r="C15" i="4"/>
  <c r="B25" i="4"/>
  <c r="D23" i="4"/>
  <c r="E13" i="4"/>
  <c r="C24" i="4"/>
  <c r="D14" i="4"/>
  <c r="H11" i="4"/>
  <c r="G21" i="4"/>
  <c r="D73" i="4" l="1"/>
  <c r="E63" i="4"/>
  <c r="B75" i="4"/>
  <c r="C65" i="4"/>
  <c r="F86" i="4"/>
  <c r="E96" i="4"/>
  <c r="B99" i="4"/>
  <c r="C89" i="4"/>
  <c r="B90" i="4"/>
  <c r="F71" i="4"/>
  <c r="G61" i="4"/>
  <c r="H60" i="4"/>
  <c r="G70" i="4"/>
  <c r="D64" i="4"/>
  <c r="C74" i="4"/>
  <c r="D88" i="4"/>
  <c r="C98" i="4"/>
  <c r="G85" i="4"/>
  <c r="F95" i="4"/>
  <c r="F62" i="4"/>
  <c r="E72" i="4"/>
  <c r="E87" i="4"/>
  <c r="D97" i="4"/>
  <c r="J46" i="4"/>
  <c r="I46" i="4"/>
  <c r="M46" i="4"/>
  <c r="L46" i="4"/>
  <c r="H46" i="4"/>
  <c r="K46" i="4"/>
  <c r="F48" i="4"/>
  <c r="G38" i="4"/>
  <c r="E49" i="4"/>
  <c r="F39" i="4"/>
  <c r="H37" i="4"/>
  <c r="G47" i="4"/>
  <c r="J45" i="4"/>
  <c r="M45" i="4"/>
  <c r="I45" i="4"/>
  <c r="H45" i="4"/>
  <c r="L45" i="4"/>
  <c r="K45" i="4"/>
  <c r="E40" i="4"/>
  <c r="D50" i="4"/>
  <c r="M21" i="4"/>
  <c r="I21" i="4"/>
  <c r="L21" i="4"/>
  <c r="H21" i="4"/>
  <c r="K21" i="4"/>
  <c r="J21" i="4"/>
  <c r="E14" i="4"/>
  <c r="D24" i="4"/>
  <c r="D15" i="4"/>
  <c r="C25" i="4"/>
  <c r="M20" i="4"/>
  <c r="I20" i="4"/>
  <c r="L20" i="4"/>
  <c r="H20" i="4"/>
  <c r="K20" i="4"/>
  <c r="J20" i="4"/>
  <c r="E23" i="4"/>
  <c r="F13" i="4"/>
  <c r="G12" i="4"/>
  <c r="F22" i="4"/>
  <c r="F72" i="4" l="1"/>
  <c r="G62" i="4"/>
  <c r="D98" i="4"/>
  <c r="E88" i="4"/>
  <c r="J70" i="4"/>
  <c r="L70" i="4"/>
  <c r="M70" i="4"/>
  <c r="H70" i="4"/>
  <c r="I70" i="4"/>
  <c r="K70" i="4"/>
  <c r="D89" i="4"/>
  <c r="C99" i="4"/>
  <c r="C75" i="4"/>
  <c r="D65" i="4"/>
  <c r="G71" i="4"/>
  <c r="H61" i="4"/>
  <c r="F87" i="4"/>
  <c r="E97" i="4"/>
  <c r="H85" i="4"/>
  <c r="G95" i="4"/>
  <c r="E64" i="4"/>
  <c r="D74" i="4"/>
  <c r="E73" i="4"/>
  <c r="F63" i="4"/>
  <c r="B100" i="4"/>
  <c r="C90" i="4"/>
  <c r="F96" i="4"/>
  <c r="G86" i="4"/>
  <c r="F49" i="4"/>
  <c r="G39" i="4"/>
  <c r="G48" i="4"/>
  <c r="H38" i="4"/>
  <c r="E50" i="4"/>
  <c r="F40" i="4"/>
  <c r="J47" i="4"/>
  <c r="M47" i="4"/>
  <c r="I47" i="4"/>
  <c r="L47" i="4"/>
  <c r="H47" i="4"/>
  <c r="K47" i="4"/>
  <c r="H12" i="4"/>
  <c r="G22" i="4"/>
  <c r="E24" i="4"/>
  <c r="F14" i="4"/>
  <c r="F23" i="4"/>
  <c r="G13" i="4"/>
  <c r="D25" i="4"/>
  <c r="E15" i="4"/>
  <c r="H86" i="4" l="1"/>
  <c r="G96" i="4"/>
  <c r="F73" i="4"/>
  <c r="G63" i="4"/>
  <c r="K71" i="4"/>
  <c r="J71" i="4"/>
  <c r="L71" i="4"/>
  <c r="M71" i="4"/>
  <c r="H71" i="4"/>
  <c r="I71" i="4"/>
  <c r="E98" i="4"/>
  <c r="F88" i="4"/>
  <c r="I95" i="4"/>
  <c r="L95" i="4"/>
  <c r="J95" i="4"/>
  <c r="H95" i="4"/>
  <c r="M95" i="4"/>
  <c r="K95" i="4"/>
  <c r="D99" i="4"/>
  <c r="E89" i="4"/>
  <c r="D90" i="4"/>
  <c r="C100" i="4"/>
  <c r="D75" i="4"/>
  <c r="E65" i="4"/>
  <c r="H62" i="4"/>
  <c r="G72" i="4"/>
  <c r="E74" i="4"/>
  <c r="F64" i="4"/>
  <c r="F97" i="4"/>
  <c r="G87" i="4"/>
  <c r="F50" i="4"/>
  <c r="G40" i="4"/>
  <c r="H39" i="4"/>
  <c r="G49" i="4"/>
  <c r="J48" i="4"/>
  <c r="M48" i="4"/>
  <c r="I48" i="4"/>
  <c r="K48" i="4"/>
  <c r="L48" i="4"/>
  <c r="H48" i="4"/>
  <c r="G23" i="4"/>
  <c r="H13" i="4"/>
  <c r="M22" i="4"/>
  <c r="I22" i="4"/>
  <c r="L22" i="4"/>
  <c r="H22" i="4"/>
  <c r="K22" i="4"/>
  <c r="J22" i="4"/>
  <c r="E25" i="4"/>
  <c r="F15" i="4"/>
  <c r="G14" i="4"/>
  <c r="F24" i="4"/>
  <c r="F74" i="4" l="1"/>
  <c r="G64" i="4"/>
  <c r="E75" i="4"/>
  <c r="F65" i="4"/>
  <c r="F89" i="4"/>
  <c r="E99" i="4"/>
  <c r="F98" i="4"/>
  <c r="G88" i="4"/>
  <c r="G73" i="4"/>
  <c r="H63" i="4"/>
  <c r="G97" i="4"/>
  <c r="H87" i="4"/>
  <c r="I72" i="4"/>
  <c r="K72" i="4"/>
  <c r="J72" i="4"/>
  <c r="L72" i="4"/>
  <c r="M72" i="4"/>
  <c r="H72" i="4"/>
  <c r="E90" i="4"/>
  <c r="D100" i="4"/>
  <c r="M96" i="4"/>
  <c r="K96" i="4"/>
  <c r="I96" i="4"/>
  <c r="L96" i="4"/>
  <c r="J96" i="4"/>
  <c r="H96" i="4"/>
  <c r="J49" i="4"/>
  <c r="M49" i="4"/>
  <c r="I49" i="4"/>
  <c r="K49" i="4"/>
  <c r="L49" i="4"/>
  <c r="H49" i="4"/>
  <c r="H40" i="4"/>
  <c r="G50" i="4"/>
  <c r="H14" i="4"/>
  <c r="G24" i="4"/>
  <c r="G15" i="4"/>
  <c r="F25" i="4"/>
  <c r="M23" i="4"/>
  <c r="I23" i="4"/>
  <c r="L23" i="4"/>
  <c r="H23" i="4"/>
  <c r="K23" i="4"/>
  <c r="J23" i="4"/>
  <c r="I97" i="4" l="1"/>
  <c r="L97" i="4"/>
  <c r="J97" i="4"/>
  <c r="H97" i="4"/>
  <c r="M97" i="4"/>
  <c r="K97" i="4"/>
  <c r="G98" i="4"/>
  <c r="H88" i="4"/>
  <c r="F75" i="4"/>
  <c r="G65" i="4"/>
  <c r="F99" i="4"/>
  <c r="G89" i="4"/>
  <c r="E100" i="4"/>
  <c r="F90" i="4"/>
  <c r="I73" i="4"/>
  <c r="K73" i="4"/>
  <c r="J73" i="4"/>
  <c r="L73" i="4"/>
  <c r="M73" i="4"/>
  <c r="H73" i="4"/>
  <c r="H64" i="4"/>
  <c r="G74" i="4"/>
  <c r="J50" i="4"/>
  <c r="M50" i="4"/>
  <c r="I50" i="4"/>
  <c r="K50" i="4"/>
  <c r="L50" i="4"/>
  <c r="H50" i="4"/>
  <c r="M24" i="4"/>
  <c r="I24" i="4"/>
  <c r="L24" i="4"/>
  <c r="H24" i="4"/>
  <c r="K24" i="4"/>
  <c r="J24" i="4"/>
  <c r="H15" i="4"/>
  <c r="G25" i="4"/>
  <c r="F100" i="4" l="1"/>
  <c r="G90" i="4"/>
  <c r="H65" i="4"/>
  <c r="G75" i="4"/>
  <c r="M74" i="4"/>
  <c r="K74" i="4"/>
  <c r="I74" i="4"/>
  <c r="J74" i="4"/>
  <c r="L74" i="4"/>
  <c r="H74" i="4"/>
  <c r="H89" i="4"/>
  <c r="G99" i="4"/>
  <c r="I98" i="4"/>
  <c r="L98" i="4"/>
  <c r="J98" i="4"/>
  <c r="H98" i="4"/>
  <c r="M98" i="4"/>
  <c r="K98" i="4"/>
  <c r="M25" i="4"/>
  <c r="I25" i="4"/>
  <c r="L25" i="4"/>
  <c r="H25" i="4"/>
  <c r="J25" i="4"/>
  <c r="K25" i="4"/>
  <c r="M99" i="4" l="1"/>
  <c r="K99" i="4"/>
  <c r="I99" i="4"/>
  <c r="J99" i="4"/>
  <c r="H99" i="4"/>
  <c r="L99" i="4"/>
  <c r="I75" i="4"/>
  <c r="L75" i="4"/>
  <c r="J75" i="4"/>
  <c r="H75" i="4"/>
  <c r="M75" i="4"/>
  <c r="K75" i="4"/>
  <c r="H90" i="4"/>
  <c r="G100" i="4"/>
  <c r="J100" i="4" l="1"/>
  <c r="H100" i="4"/>
  <c r="M100" i="4"/>
  <c r="K100" i="4"/>
  <c r="I100" i="4"/>
  <c r="L100" i="4"/>
</calcChain>
</file>

<file path=xl/comments1.xml><?xml version="1.0" encoding="utf-8"?>
<comments xmlns="http://schemas.openxmlformats.org/spreadsheetml/2006/main">
  <authors>
    <author>Hanne Lipczak Jakobsen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Fill in value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Fill in value</t>
        </r>
      </text>
    </comment>
  </commentList>
</comments>
</file>

<file path=xl/sharedStrings.xml><?xml version="1.0" encoding="utf-8"?>
<sst xmlns="http://schemas.openxmlformats.org/spreadsheetml/2006/main" count="44" uniqueCount="13">
  <si>
    <t>&gt;6</t>
  </si>
  <si>
    <t>Number of months</t>
  </si>
  <si>
    <t>Number of tables</t>
  </si>
  <si>
    <t>PRICE PER TABLE</t>
  </si>
  <si>
    <t>PRICE PER EXPERIMENT</t>
  </si>
  <si>
    <t xml:space="preserve">Rate for extra services: </t>
  </si>
  <si>
    <t>DKK per hour</t>
  </si>
  <si>
    <t>Rates for customer payment in greenhouse 8-79 Taastrup</t>
  </si>
  <si>
    <t xml:space="preserve">Visit the webpage for information about conditions and details </t>
  </si>
  <si>
    <t>Price per table</t>
  </si>
  <si>
    <t>Total for the experiment</t>
  </si>
  <si>
    <t>Number of 'Tablemonths'</t>
  </si>
  <si>
    <t>Calculate the price for an experiment: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</si>
</sst>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165" fontId="5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65" fontId="3" fillId="0" borderId="0" xfId="1" applyNumberFormat="1" applyFont="1"/>
    <xf numFmtId="0" fontId="3" fillId="4" borderId="2" xfId="0" applyFont="1" applyFill="1" applyBorder="1" applyAlignment="1">
      <alignment horizontal="center"/>
    </xf>
    <xf numFmtId="165" fontId="3" fillId="0" borderId="1" xfId="1" applyNumberFormat="1" applyFont="1" applyBorder="1"/>
    <xf numFmtId="0" fontId="3" fillId="4" borderId="6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4" fillId="2" borderId="0" xfId="0" applyFont="1" applyFill="1"/>
    <xf numFmtId="165" fontId="5" fillId="2" borderId="0" xfId="1" applyNumberFormat="1" applyFont="1" applyFill="1"/>
    <xf numFmtId="0" fontId="7" fillId="0" borderId="0" xfId="2"/>
    <xf numFmtId="165" fontId="6" fillId="0" borderId="0" xfId="1" applyNumberFormat="1" applyFont="1"/>
    <xf numFmtId="49" fontId="3" fillId="3" borderId="7" xfId="1" applyNumberFormat="1" applyFont="1" applyFill="1" applyBorder="1" applyAlignment="1">
      <alignment horizontal="center"/>
    </xf>
    <xf numFmtId="49" fontId="3" fillId="3" borderId="8" xfId="1" applyNumberFormat="1" applyFont="1" applyFill="1" applyBorder="1" applyAlignment="1">
      <alignment horizontal="center"/>
    </xf>
    <xf numFmtId="49" fontId="3" fillId="3" borderId="6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165" fontId="3" fillId="3" borderId="3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165" fontId="5" fillId="5" borderId="0" xfId="1" applyNumberFormat="1" applyFont="1" applyFill="1"/>
    <xf numFmtId="0" fontId="5" fillId="5" borderId="0" xfId="0" applyFont="1" applyFill="1"/>
    <xf numFmtId="165" fontId="8" fillId="0" borderId="0" xfId="1" applyNumberFormat="1" applyFont="1"/>
    <xf numFmtId="165" fontId="3" fillId="0" borderId="0" xfId="1" applyNumberFormat="1" applyFont="1" applyFill="1" applyBorder="1"/>
    <xf numFmtId="0" fontId="10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165" fontId="3" fillId="0" borderId="12" xfId="3" applyNumberFormat="1" applyFont="1" applyBorder="1"/>
    <xf numFmtId="165" fontId="3" fillId="0" borderId="13" xfId="3" applyNumberFormat="1" applyFont="1" applyBorder="1"/>
    <xf numFmtId="0" fontId="0" fillId="0" borderId="13" xfId="0" applyBorder="1"/>
    <xf numFmtId="165" fontId="3" fillId="0" borderId="14" xfId="3" applyNumberFormat="1" applyFont="1" applyBorder="1"/>
    <xf numFmtId="165" fontId="3" fillId="0" borderId="16" xfId="3" applyNumberFormat="1" applyFont="1" applyBorder="1"/>
    <xf numFmtId="165" fontId="3" fillId="0" borderId="16" xfId="3" quotePrefix="1" applyNumberFormat="1" applyFont="1" applyBorder="1"/>
    <xf numFmtId="165" fontId="3" fillId="0" borderId="17" xfId="3" applyNumberFormat="1" applyFont="1" applyBorder="1"/>
    <xf numFmtId="165" fontId="3" fillId="0" borderId="18" xfId="3" applyNumberFormat="1" applyFont="1" applyBorder="1"/>
    <xf numFmtId="165" fontId="3" fillId="0" borderId="19" xfId="3" applyNumberFormat="1" applyFont="1" applyBorder="1"/>
    <xf numFmtId="165" fontId="6" fillId="6" borderId="20" xfId="3" applyNumberFormat="1" applyFont="1" applyFill="1" applyBorder="1"/>
    <xf numFmtId="165" fontId="3" fillId="3" borderId="15" xfId="3" applyNumberFormat="1" applyFont="1" applyFill="1" applyBorder="1" applyProtection="1">
      <protection locked="0"/>
    </xf>
    <xf numFmtId="165" fontId="3" fillId="4" borderId="17" xfId="3" applyNumberFormat="1" applyFont="1" applyFill="1" applyBorder="1" applyProtection="1">
      <protection locked="0"/>
    </xf>
    <xf numFmtId="0" fontId="3" fillId="4" borderId="3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165" fontId="3" fillId="3" borderId="3" xfId="1" applyNumberFormat="1" applyFont="1" applyFill="1" applyBorder="1" applyAlignment="1"/>
    <xf numFmtId="165" fontId="3" fillId="3" borderId="4" xfId="1" applyNumberFormat="1" applyFont="1" applyFill="1" applyBorder="1" applyAlignment="1"/>
    <xf numFmtId="165" fontId="3" fillId="3" borderId="5" xfId="1" applyNumberFormat="1" applyFont="1" applyFill="1" applyBorder="1" applyAlignment="1"/>
  </cellXfs>
  <cellStyles count="4">
    <cellStyle name="Comma" xfId="1" builtinId="3"/>
    <cellStyle name="Hyperlink" xfId="2" builtinId="8"/>
    <cellStyle name="Komm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len.ku.dk/english/about/pfv/the-greenhouses-in-taastrup/user-payment-for-the-new-greenhouse-8-79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tabSelected="1" topLeftCell="A79" zoomScaleNormal="100" workbookViewId="0">
      <selection activeCell="E88" sqref="E88"/>
    </sheetView>
  </sheetViews>
  <sheetFormatPr defaultRowHeight="15" x14ac:dyDescent="0.25"/>
  <cols>
    <col min="1" max="1" width="19.28515625" style="3" customWidth="1"/>
    <col min="2" max="2" width="22.85546875" style="2" customWidth="1"/>
    <col min="3" max="10" width="10" style="2" customWidth="1"/>
    <col min="11" max="11" width="10.5703125" style="2" customWidth="1"/>
    <col min="12" max="12" width="10.7109375" style="2" bestFit="1" customWidth="1"/>
    <col min="13" max="13" width="10.7109375" style="2" customWidth="1"/>
  </cols>
  <sheetData>
    <row r="1" spans="1:13" s="1" customFormat="1" ht="20.25" x14ac:dyDescent="0.3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x14ac:dyDescent="0.25">
      <c r="A3" s="13" t="s">
        <v>8</v>
      </c>
      <c r="B3" s="2"/>
      <c r="C3" s="2"/>
      <c r="D3" s="2"/>
      <c r="E3" s="2"/>
      <c r="F3" s="2"/>
      <c r="G3" s="26">
        <v>3859</v>
      </c>
      <c r="H3" s="2"/>
      <c r="I3" s="2"/>
      <c r="J3" s="2"/>
      <c r="K3" s="2"/>
      <c r="L3" s="2"/>
      <c r="M3" s="2"/>
    </row>
    <row r="4" spans="1:13" s="1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x14ac:dyDescent="0.25">
      <c r="A5" s="23">
        <v>2019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1" customFormat="1" ht="15.75" x14ac:dyDescent="0.25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" customFormat="1" ht="15.75" x14ac:dyDescent="0.25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" customFormat="1" ht="18.75" customHeight="1" thickBot="1" x14ac:dyDescent="0.3">
      <c r="A8" s="43" t="s">
        <v>2</v>
      </c>
      <c r="B8" s="20" t="s">
        <v>1</v>
      </c>
      <c r="C8" s="21"/>
      <c r="D8" s="21"/>
      <c r="E8" s="21"/>
      <c r="F8" s="21"/>
      <c r="G8" s="21"/>
      <c r="H8" s="22"/>
      <c r="I8" s="5"/>
      <c r="J8" s="27"/>
      <c r="K8" s="27"/>
      <c r="L8" s="27"/>
      <c r="M8" s="5"/>
    </row>
    <row r="9" spans="1:13" s="1" customFormat="1" ht="18.75" customHeight="1" thickBot="1" x14ac:dyDescent="0.3">
      <c r="A9" s="44"/>
      <c r="B9" s="17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 t="s">
        <v>0</v>
      </c>
      <c r="I9" s="5"/>
      <c r="J9" s="28" t="s">
        <v>12</v>
      </c>
      <c r="K9" s="29"/>
      <c r="L9" s="29"/>
      <c r="M9" s="30"/>
    </row>
    <row r="10" spans="1:13" s="1" customFormat="1" ht="18.75" customHeight="1" x14ac:dyDescent="0.25">
      <c r="A10" s="6">
        <v>1</v>
      </c>
      <c r="B10" s="7">
        <f>G3*1.05*1.05*1.05</f>
        <v>4467.274875000001</v>
      </c>
      <c r="C10" s="7">
        <f>B10*0.9</f>
        <v>4020.5473875000012</v>
      </c>
      <c r="D10" s="7">
        <f>C10*0.9</f>
        <v>3618.4926487500011</v>
      </c>
      <c r="E10" s="7">
        <f>D10*0.9</f>
        <v>3256.6433838750008</v>
      </c>
      <c r="F10" s="7">
        <f>E10*0.9</f>
        <v>2930.979045487501</v>
      </c>
      <c r="G10" s="7">
        <f>F10*0.9</f>
        <v>2637.8811409387508</v>
      </c>
      <c r="H10" s="7">
        <f>G10</f>
        <v>2637.8811409387508</v>
      </c>
      <c r="I10" s="5"/>
      <c r="J10" s="34" t="s">
        <v>1</v>
      </c>
      <c r="K10" s="31"/>
      <c r="L10" s="31"/>
      <c r="M10" s="41"/>
    </row>
    <row r="11" spans="1:13" s="1" customFormat="1" ht="18.75" customHeight="1" x14ac:dyDescent="0.25">
      <c r="A11" s="6">
        <v>2</v>
      </c>
      <c r="B11" s="7">
        <f>B10*0.9</f>
        <v>4020.5473875000012</v>
      </c>
      <c r="C11" s="7">
        <f t="shared" ref="C11:G11" si="0">B11*0.9</f>
        <v>3618.4926487500011</v>
      </c>
      <c r="D11" s="7">
        <f t="shared" si="0"/>
        <v>3256.6433838750008</v>
      </c>
      <c r="E11" s="7">
        <f t="shared" si="0"/>
        <v>2930.979045487501</v>
      </c>
      <c r="F11" s="7">
        <f t="shared" si="0"/>
        <v>2637.8811409387508</v>
      </c>
      <c r="G11" s="7">
        <f t="shared" si="0"/>
        <v>2374.093026844876</v>
      </c>
      <c r="H11" s="7">
        <f t="shared" ref="H11:H15" si="1">G11</f>
        <v>2374.093026844876</v>
      </c>
      <c r="I11" s="5"/>
      <c r="J11" s="35" t="s">
        <v>2</v>
      </c>
      <c r="K11" s="32"/>
      <c r="L11" s="32"/>
      <c r="M11" s="42"/>
    </row>
    <row r="12" spans="1:13" s="1" customFormat="1" ht="18.75" customHeight="1" x14ac:dyDescent="0.25">
      <c r="A12" s="6">
        <v>3</v>
      </c>
      <c r="B12" s="7">
        <f t="shared" ref="B12:B15" si="2">B11*0.9</f>
        <v>3618.4926487500011</v>
      </c>
      <c r="C12" s="7">
        <f t="shared" ref="C12:G12" si="3">B12*0.9</f>
        <v>3256.6433838750008</v>
      </c>
      <c r="D12" s="7">
        <f t="shared" si="3"/>
        <v>2930.979045487501</v>
      </c>
      <c r="E12" s="7">
        <f t="shared" si="3"/>
        <v>2637.8811409387508</v>
      </c>
      <c r="F12" s="7">
        <f t="shared" si="3"/>
        <v>2374.093026844876</v>
      </c>
      <c r="G12" s="7">
        <f t="shared" si="3"/>
        <v>2136.6837241603885</v>
      </c>
      <c r="H12" s="7">
        <f t="shared" si="1"/>
        <v>2136.6837241603885</v>
      </c>
      <c r="I12" s="5"/>
      <c r="J12" s="36" t="s">
        <v>11</v>
      </c>
      <c r="K12" s="33"/>
      <c r="L12" s="33"/>
      <c r="M12" s="37">
        <f>M10*M11</f>
        <v>0</v>
      </c>
    </row>
    <row r="13" spans="1:13" s="1" customFormat="1" ht="18.75" customHeight="1" x14ac:dyDescent="0.25">
      <c r="A13" s="6">
        <v>4</v>
      </c>
      <c r="B13" s="7">
        <f t="shared" si="2"/>
        <v>3256.6433838750008</v>
      </c>
      <c r="C13" s="7">
        <f t="shared" ref="C13:G13" si="4">B13*0.9</f>
        <v>2930.979045487501</v>
      </c>
      <c r="D13" s="7">
        <f t="shared" si="4"/>
        <v>2637.8811409387508</v>
      </c>
      <c r="E13" s="7">
        <f t="shared" si="4"/>
        <v>2374.093026844876</v>
      </c>
      <c r="F13" s="7">
        <f t="shared" si="4"/>
        <v>2136.6837241603885</v>
      </c>
      <c r="G13" s="7">
        <f t="shared" si="4"/>
        <v>1923.0153517443496</v>
      </c>
      <c r="H13" s="7">
        <f t="shared" si="1"/>
        <v>1923.0153517443496</v>
      </c>
      <c r="I13" s="5"/>
      <c r="J13" s="35" t="s">
        <v>9</v>
      </c>
      <c r="K13" s="32"/>
      <c r="L13" s="32"/>
      <c r="M13" s="37" t="str">
        <f>IFERROR(INDEX(B10:H15,M11,M10),"")</f>
        <v/>
      </c>
    </row>
    <row r="14" spans="1:13" s="1" customFormat="1" ht="18.75" customHeight="1" thickBot="1" x14ac:dyDescent="0.3">
      <c r="A14" s="6">
        <v>5</v>
      </c>
      <c r="B14" s="7">
        <f t="shared" si="2"/>
        <v>2930.979045487501</v>
      </c>
      <c r="C14" s="7">
        <f t="shared" ref="C14:G14" si="5">B14*0.9</f>
        <v>2637.8811409387508</v>
      </c>
      <c r="D14" s="7">
        <f t="shared" si="5"/>
        <v>2374.093026844876</v>
      </c>
      <c r="E14" s="7">
        <f t="shared" si="5"/>
        <v>2136.6837241603885</v>
      </c>
      <c r="F14" s="7">
        <f t="shared" si="5"/>
        <v>1923.0153517443496</v>
      </c>
      <c r="G14" s="7">
        <f t="shared" si="5"/>
        <v>1730.7138165699146</v>
      </c>
      <c r="H14" s="7">
        <f t="shared" si="1"/>
        <v>1730.7138165699146</v>
      </c>
      <c r="I14" s="5"/>
      <c r="J14" s="38" t="s">
        <v>10</v>
      </c>
      <c r="K14" s="39"/>
      <c r="L14" s="39"/>
      <c r="M14" s="40" t="str">
        <f>IFERROR(M13*M12,"")</f>
        <v/>
      </c>
    </row>
    <row r="15" spans="1:13" s="1" customFormat="1" ht="18.75" customHeight="1" x14ac:dyDescent="0.25">
      <c r="A15" s="8">
        <v>6</v>
      </c>
      <c r="B15" s="7">
        <f t="shared" si="2"/>
        <v>2637.8811409387508</v>
      </c>
      <c r="C15" s="7">
        <f t="shared" ref="C15:G15" si="6">B15*0.9</f>
        <v>2374.093026844876</v>
      </c>
      <c r="D15" s="7">
        <f t="shared" si="6"/>
        <v>2136.6837241603885</v>
      </c>
      <c r="E15" s="7">
        <f t="shared" si="6"/>
        <v>1923.0153517443496</v>
      </c>
      <c r="F15" s="7">
        <f t="shared" si="6"/>
        <v>1730.7138165699146</v>
      </c>
      <c r="G15" s="7">
        <f t="shared" si="6"/>
        <v>1557.6424349129231</v>
      </c>
      <c r="H15" s="7">
        <f t="shared" si="1"/>
        <v>1557.6424349129231</v>
      </c>
      <c r="I15" s="5"/>
      <c r="M15" s="5"/>
    </row>
    <row r="16" spans="1:13" s="1" customFormat="1" ht="15.75" x14ac:dyDescent="0.25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1" customFormat="1" ht="15.75" x14ac:dyDescent="0.25">
      <c r="A17" s="9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s="1" customFormat="1" ht="18.75" customHeight="1" x14ac:dyDescent="0.25">
      <c r="A18" s="18" t="s">
        <v>2</v>
      </c>
      <c r="B18" s="20" t="s">
        <v>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s="1" customFormat="1" ht="18.75" customHeight="1" x14ac:dyDescent="0.25">
      <c r="A19" s="19"/>
      <c r="B19" s="17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5">
        <v>9</v>
      </c>
      <c r="K19" s="15">
        <v>10</v>
      </c>
      <c r="L19" s="15">
        <v>11</v>
      </c>
      <c r="M19" s="16">
        <v>12</v>
      </c>
    </row>
    <row r="20" spans="1:13" s="1" customFormat="1" ht="18.75" customHeight="1" x14ac:dyDescent="0.25">
      <c r="A20" s="6">
        <v>1</v>
      </c>
      <c r="B20" s="7">
        <f>B10</f>
        <v>4467.274875000001</v>
      </c>
      <c r="C20" s="7">
        <f>C10*C19*A20</f>
        <v>8041.0947750000023</v>
      </c>
      <c r="D20" s="7">
        <f>D10*D19*A20</f>
        <v>10855.477946250003</v>
      </c>
      <c r="E20" s="7">
        <f>E10*E19*A20</f>
        <v>13026.573535500003</v>
      </c>
      <c r="F20" s="7">
        <f>F10*F19*A20</f>
        <v>14654.895227437504</v>
      </c>
      <c r="G20" s="7">
        <f>G10*G19*A20</f>
        <v>15827.286845632505</v>
      </c>
      <c r="H20" s="7">
        <f>H10*H19*A20</f>
        <v>18465.167986571258</v>
      </c>
      <c r="I20" s="7">
        <f>H10*I19*A20</f>
        <v>21103.049127510007</v>
      </c>
      <c r="J20" s="7">
        <f>H10*J19*A20</f>
        <v>23740.930268448756</v>
      </c>
      <c r="K20" s="7">
        <f>H10*K19*A20</f>
        <v>26378.811409387508</v>
      </c>
      <c r="L20" s="7">
        <f>H10*L19*A20</f>
        <v>29016.692550326261</v>
      </c>
      <c r="M20" s="7">
        <f>H10*M19*A20</f>
        <v>31654.57369126501</v>
      </c>
    </row>
    <row r="21" spans="1:13" s="1" customFormat="1" ht="18.75" customHeight="1" x14ac:dyDescent="0.25">
      <c r="A21" s="6">
        <v>2</v>
      </c>
      <c r="B21" s="7">
        <f>B11*B19*A21</f>
        <v>8041.0947750000023</v>
      </c>
      <c r="C21" s="7">
        <f>C11*C19*A21</f>
        <v>14473.970595000004</v>
      </c>
      <c r="D21" s="7">
        <f>D11*D19*A21</f>
        <v>19539.860303250003</v>
      </c>
      <c r="E21" s="7">
        <f>E11*E19*A21</f>
        <v>23447.832363900008</v>
      </c>
      <c r="F21" s="7">
        <f>F11*F19*A21</f>
        <v>26378.811409387508</v>
      </c>
      <c r="G21" s="7">
        <f>G11*G19*A21</f>
        <v>28489.116322138514</v>
      </c>
      <c r="H21" s="7">
        <f>H11*H19*A21</f>
        <v>33237.302375828265</v>
      </c>
      <c r="I21" s="7">
        <f>H11*I19*A21</f>
        <v>37985.488429518016</v>
      </c>
      <c r="J21" s="7">
        <f>H11*J19*A21</f>
        <v>42733.674483207767</v>
      </c>
      <c r="K21" s="7">
        <f>H11*K19*A21</f>
        <v>47481.860536897519</v>
      </c>
      <c r="L21" s="7">
        <f>H11*L19*A21</f>
        <v>52230.04659058727</v>
      </c>
      <c r="M21" s="7">
        <f>H11*M19*A21</f>
        <v>56978.232644277028</v>
      </c>
    </row>
    <row r="22" spans="1:13" s="1" customFormat="1" ht="18.75" customHeight="1" x14ac:dyDescent="0.25">
      <c r="A22" s="6">
        <v>3</v>
      </c>
      <c r="B22" s="7">
        <f>B12*B19*A22</f>
        <v>10855.477946250003</v>
      </c>
      <c r="C22" s="7">
        <f>C12*C19*A22</f>
        <v>19539.860303250003</v>
      </c>
      <c r="D22" s="7">
        <f>D12*D19*A22</f>
        <v>26378.811409387512</v>
      </c>
      <c r="E22" s="7">
        <f>E12*E19*A22</f>
        <v>31654.57369126501</v>
      </c>
      <c r="F22" s="7">
        <f>F12*F19*A22</f>
        <v>35611.395402673137</v>
      </c>
      <c r="G22" s="7">
        <f>G12*G19*A22</f>
        <v>38460.307034886995</v>
      </c>
      <c r="H22" s="7">
        <f>H12*H19*A22</f>
        <v>44870.358207368161</v>
      </c>
      <c r="I22" s="7">
        <f>H12*I19*A22</f>
        <v>51280.409379849327</v>
      </c>
      <c r="J22" s="7">
        <f>H12*J19*A22</f>
        <v>57690.460552330493</v>
      </c>
      <c r="K22" s="7">
        <f>H12*K19*A22</f>
        <v>64100.511724811651</v>
      </c>
      <c r="L22" s="7">
        <f>H12*L19*A22</f>
        <v>70510.562897292824</v>
      </c>
      <c r="M22" s="7">
        <f>H12*M19*A22</f>
        <v>76920.61406977399</v>
      </c>
    </row>
    <row r="23" spans="1:13" s="1" customFormat="1" ht="18.75" customHeight="1" x14ac:dyDescent="0.25">
      <c r="A23" s="6">
        <v>4</v>
      </c>
      <c r="B23" s="7">
        <f>B13*B19*A23</f>
        <v>13026.573535500003</v>
      </c>
      <c r="C23" s="7">
        <f>C13*C19*A23</f>
        <v>23447.832363900008</v>
      </c>
      <c r="D23" s="7">
        <f>D13*D19*A23</f>
        <v>31654.57369126501</v>
      </c>
      <c r="E23" s="7">
        <f>E13*E19*A23</f>
        <v>37985.488429518016</v>
      </c>
      <c r="F23" s="7">
        <f>F13*F19*A23</f>
        <v>42733.674483207767</v>
      </c>
      <c r="G23" s="7">
        <f>G13*G19*A23</f>
        <v>46152.36844186439</v>
      </c>
      <c r="H23" s="7">
        <f>H13*H19*A23</f>
        <v>53844.429848841784</v>
      </c>
      <c r="I23" s="7">
        <f>H13*I19*A23</f>
        <v>61536.491255819186</v>
      </c>
      <c r="J23" s="7">
        <f>H13*J19*A23</f>
        <v>69228.552662796588</v>
      </c>
      <c r="K23" s="7">
        <f>H13*K19*A23</f>
        <v>76920.61406977399</v>
      </c>
      <c r="L23" s="7">
        <f>H13*L19*A23</f>
        <v>84612.675476751378</v>
      </c>
      <c r="M23" s="7">
        <f>H13*M19*A23</f>
        <v>92304.73688372878</v>
      </c>
    </row>
    <row r="24" spans="1:13" s="1" customFormat="1" ht="18.75" customHeight="1" x14ac:dyDescent="0.25">
      <c r="A24" s="6">
        <v>5</v>
      </c>
      <c r="B24" s="7">
        <f>B14*B19*A24</f>
        <v>14654.895227437504</v>
      </c>
      <c r="C24" s="7">
        <f>C14*C19*A24</f>
        <v>26378.811409387508</v>
      </c>
      <c r="D24" s="7">
        <f>D14*D19*A24</f>
        <v>35611.395402673144</v>
      </c>
      <c r="E24" s="7">
        <f>E14*E19*A24</f>
        <v>42733.674483207767</v>
      </c>
      <c r="F24" s="7">
        <f>F14*F19*A24</f>
        <v>48075.383793608744</v>
      </c>
      <c r="G24" s="7">
        <f>G14*G19*A24</f>
        <v>51921.414497097438</v>
      </c>
      <c r="H24" s="7">
        <f>H14*H19*A24</f>
        <v>60574.983579947009</v>
      </c>
      <c r="I24" s="7">
        <f>H14*I19*A24</f>
        <v>69228.552662796588</v>
      </c>
      <c r="J24" s="7">
        <f>H14*J19*A24</f>
        <v>77882.12174564616</v>
      </c>
      <c r="K24" s="7">
        <f>H14*K19*A24</f>
        <v>86535.690828495732</v>
      </c>
      <c r="L24" s="7">
        <f>H14*L19*A24</f>
        <v>95189.259911345303</v>
      </c>
      <c r="M24" s="7">
        <f>H14*M19*A24</f>
        <v>103842.82899419488</v>
      </c>
    </row>
    <row r="25" spans="1:13" s="1" customFormat="1" ht="18.75" customHeight="1" x14ac:dyDescent="0.25">
      <c r="A25" s="8">
        <v>6</v>
      </c>
      <c r="B25" s="7">
        <f>B15*B19*A25</f>
        <v>15827.286845632505</v>
      </c>
      <c r="C25" s="7">
        <f>C15*C19*A25</f>
        <v>28489.116322138514</v>
      </c>
      <c r="D25" s="7">
        <f>D15*D9*A15</f>
        <v>38460.307034886995</v>
      </c>
      <c r="E25" s="7">
        <f>E15*E19*A25</f>
        <v>46152.36844186439</v>
      </c>
      <c r="F25" s="7">
        <f>F15*F19*A25</f>
        <v>51921.414497097445</v>
      </c>
      <c r="G25" s="7">
        <f>G15*G19*A25</f>
        <v>56075.127656865239</v>
      </c>
      <c r="H25" s="7">
        <f>H15*H19*A25</f>
        <v>65420.982266342777</v>
      </c>
      <c r="I25" s="7">
        <f>H15*I19*A25</f>
        <v>74766.836875820314</v>
      </c>
      <c r="J25" s="7">
        <f>H15*J19*A25</f>
        <v>84112.691485297852</v>
      </c>
      <c r="K25" s="7">
        <f>H15*K19*A25</f>
        <v>93458.546094775389</v>
      </c>
      <c r="L25" s="7">
        <f>H15*L19*A25</f>
        <v>102804.40070425294</v>
      </c>
      <c r="M25" s="7">
        <f>H15*M19*A25</f>
        <v>112150.25531373048</v>
      </c>
    </row>
    <row r="26" spans="1:13" s="1" customFormat="1" ht="15.75" x14ac:dyDescent="0.2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" customFormat="1" ht="15.75" x14ac:dyDescent="0.25">
      <c r="A27" s="10" t="s">
        <v>5</v>
      </c>
      <c r="B27" s="5"/>
      <c r="C27" s="5"/>
      <c r="D27" s="14">
        <v>445</v>
      </c>
      <c r="E27" s="14" t="s">
        <v>6</v>
      </c>
      <c r="F27" s="5"/>
      <c r="G27" s="5"/>
      <c r="H27" s="5"/>
      <c r="I27" s="5"/>
      <c r="J27" s="5"/>
      <c r="K27" s="5"/>
      <c r="L27" s="5"/>
      <c r="M27" s="5"/>
    </row>
    <row r="28" spans="1:13" s="1" customFormat="1" ht="15.75" x14ac:dyDescent="0.2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30" spans="1:13" s="1" customFormat="1" ht="18" x14ac:dyDescent="0.25">
      <c r="A30" s="23">
        <v>2020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1" customFormat="1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1" customFormat="1" ht="15.75" x14ac:dyDescent="0.25">
      <c r="A32" s="4" t="s">
        <v>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1" customFormat="1" ht="18.75" customHeight="1" x14ac:dyDescent="0.25">
      <c r="A33" s="18" t="s">
        <v>2</v>
      </c>
      <c r="B33" s="20" t="s">
        <v>1</v>
      </c>
      <c r="C33" s="21"/>
      <c r="D33" s="21"/>
      <c r="E33" s="21"/>
      <c r="F33" s="21"/>
      <c r="G33" s="21"/>
      <c r="H33" s="22"/>
      <c r="I33" s="5"/>
      <c r="J33" s="5"/>
      <c r="K33" s="5"/>
      <c r="L33" s="5"/>
      <c r="M33" s="5"/>
    </row>
    <row r="34" spans="1:13" s="1" customFormat="1" ht="18.75" customHeight="1" x14ac:dyDescent="0.25">
      <c r="A34" s="19"/>
      <c r="B34" s="17">
        <v>1</v>
      </c>
      <c r="C34" s="15">
        <v>2</v>
      </c>
      <c r="D34" s="15">
        <v>3</v>
      </c>
      <c r="E34" s="15">
        <v>4</v>
      </c>
      <c r="F34" s="15">
        <v>5</v>
      </c>
      <c r="G34" s="15">
        <v>6</v>
      </c>
      <c r="H34" s="16" t="s">
        <v>0</v>
      </c>
      <c r="I34" s="5"/>
      <c r="J34" s="5"/>
      <c r="K34" s="5"/>
      <c r="L34" s="5"/>
      <c r="M34" s="5"/>
    </row>
    <row r="35" spans="1:13" s="1" customFormat="1" ht="18.75" customHeight="1" x14ac:dyDescent="0.25">
      <c r="A35" s="6">
        <v>1</v>
      </c>
      <c r="B35" s="7">
        <f>B10*1.05</f>
        <v>4690.6386187500011</v>
      </c>
      <c r="C35" s="7">
        <f>B35*0.9</f>
        <v>4221.5747568750012</v>
      </c>
      <c r="D35" s="7">
        <f>C35*0.9</f>
        <v>3799.417281187501</v>
      </c>
      <c r="E35" s="7">
        <f>D35*0.9</f>
        <v>3419.4755530687507</v>
      </c>
      <c r="F35" s="7">
        <f>E35*0.9</f>
        <v>3077.5279977618757</v>
      </c>
      <c r="G35" s="7">
        <f>F35*0.9</f>
        <v>2769.775197985688</v>
      </c>
      <c r="H35" s="7">
        <f>G35</f>
        <v>2769.775197985688</v>
      </c>
      <c r="I35" s="5"/>
      <c r="J35" s="5"/>
      <c r="K35" s="5"/>
      <c r="L35" s="5"/>
      <c r="M35" s="5"/>
    </row>
    <row r="36" spans="1:13" s="1" customFormat="1" ht="18.75" customHeight="1" x14ac:dyDescent="0.25">
      <c r="A36" s="6">
        <v>2</v>
      </c>
      <c r="B36" s="7">
        <f>B35*0.9</f>
        <v>4221.5747568750012</v>
      </c>
      <c r="C36" s="7">
        <f t="shared" ref="C36:C40" si="7">B36*0.9</f>
        <v>3799.417281187501</v>
      </c>
      <c r="D36" s="7">
        <f t="shared" ref="D36:D40" si="8">C36*0.9</f>
        <v>3419.4755530687507</v>
      </c>
      <c r="E36" s="7">
        <f t="shared" ref="E36:E40" si="9">D36*0.9</f>
        <v>3077.5279977618757</v>
      </c>
      <c r="F36" s="7">
        <f t="shared" ref="F36:F40" si="10">E36*0.9</f>
        <v>2769.775197985688</v>
      </c>
      <c r="G36" s="7">
        <f t="shared" ref="G36:G40" si="11">F36*0.9</f>
        <v>2492.7976781871193</v>
      </c>
      <c r="H36" s="7">
        <f t="shared" ref="H36:H40" si="12">G36</f>
        <v>2492.7976781871193</v>
      </c>
      <c r="I36" s="5"/>
      <c r="J36" s="5"/>
      <c r="K36" s="5"/>
      <c r="L36" s="5"/>
      <c r="M36" s="5"/>
    </row>
    <row r="37" spans="1:13" s="1" customFormat="1" ht="18.75" customHeight="1" x14ac:dyDescent="0.25">
      <c r="A37" s="6">
        <v>3</v>
      </c>
      <c r="B37" s="7">
        <f t="shared" ref="B37:B40" si="13">B36*0.9</f>
        <v>3799.417281187501</v>
      </c>
      <c r="C37" s="7">
        <f t="shared" si="7"/>
        <v>3419.4755530687507</v>
      </c>
      <c r="D37" s="7">
        <f t="shared" si="8"/>
        <v>3077.5279977618757</v>
      </c>
      <c r="E37" s="7">
        <f t="shared" si="9"/>
        <v>2769.775197985688</v>
      </c>
      <c r="F37" s="7">
        <f t="shared" si="10"/>
        <v>2492.7976781871193</v>
      </c>
      <c r="G37" s="7">
        <f t="shared" si="11"/>
        <v>2243.5179103684077</v>
      </c>
      <c r="H37" s="7">
        <f t="shared" si="12"/>
        <v>2243.5179103684077</v>
      </c>
      <c r="I37" s="5"/>
      <c r="J37" s="5"/>
      <c r="K37" s="5"/>
      <c r="L37" s="5"/>
      <c r="M37" s="5"/>
    </row>
    <row r="38" spans="1:13" s="1" customFormat="1" ht="18.75" customHeight="1" x14ac:dyDescent="0.25">
      <c r="A38" s="6">
        <v>4</v>
      </c>
      <c r="B38" s="7">
        <f t="shared" si="13"/>
        <v>3419.4755530687507</v>
      </c>
      <c r="C38" s="7">
        <f t="shared" si="7"/>
        <v>3077.5279977618757</v>
      </c>
      <c r="D38" s="7">
        <f t="shared" si="8"/>
        <v>2769.775197985688</v>
      </c>
      <c r="E38" s="7">
        <f t="shared" si="9"/>
        <v>2492.7976781871193</v>
      </c>
      <c r="F38" s="7">
        <f t="shared" si="10"/>
        <v>2243.5179103684077</v>
      </c>
      <c r="G38" s="7">
        <f t="shared" si="11"/>
        <v>2019.166119331567</v>
      </c>
      <c r="H38" s="7">
        <f t="shared" si="12"/>
        <v>2019.166119331567</v>
      </c>
      <c r="I38" s="5"/>
      <c r="J38" s="5"/>
      <c r="K38" s="5"/>
      <c r="L38" s="5"/>
      <c r="M38" s="5"/>
    </row>
    <row r="39" spans="1:13" s="1" customFormat="1" ht="18.75" customHeight="1" x14ac:dyDescent="0.25">
      <c r="A39" s="6">
        <v>5</v>
      </c>
      <c r="B39" s="7">
        <f t="shared" si="13"/>
        <v>3077.5279977618757</v>
      </c>
      <c r="C39" s="7">
        <f t="shared" si="7"/>
        <v>2769.775197985688</v>
      </c>
      <c r="D39" s="7">
        <f t="shared" si="8"/>
        <v>2492.7976781871193</v>
      </c>
      <c r="E39" s="7">
        <f t="shared" si="9"/>
        <v>2243.5179103684077</v>
      </c>
      <c r="F39" s="7">
        <f t="shared" si="10"/>
        <v>2019.166119331567</v>
      </c>
      <c r="G39" s="7">
        <f t="shared" si="11"/>
        <v>1817.2495073984103</v>
      </c>
      <c r="H39" s="7">
        <f t="shared" si="12"/>
        <v>1817.2495073984103</v>
      </c>
      <c r="I39" s="5"/>
      <c r="J39" s="5"/>
      <c r="K39" s="5"/>
      <c r="L39" s="5"/>
      <c r="M39" s="5"/>
    </row>
    <row r="40" spans="1:13" s="1" customFormat="1" ht="18.75" customHeight="1" x14ac:dyDescent="0.25">
      <c r="A40" s="8">
        <v>6</v>
      </c>
      <c r="B40" s="7">
        <f t="shared" si="13"/>
        <v>2769.775197985688</v>
      </c>
      <c r="C40" s="7">
        <f t="shared" si="7"/>
        <v>2492.7976781871193</v>
      </c>
      <c r="D40" s="7">
        <f t="shared" si="8"/>
        <v>2243.5179103684077</v>
      </c>
      <c r="E40" s="7">
        <f t="shared" si="9"/>
        <v>2019.166119331567</v>
      </c>
      <c r="F40" s="7">
        <f t="shared" si="10"/>
        <v>1817.2495073984103</v>
      </c>
      <c r="G40" s="7">
        <f t="shared" si="11"/>
        <v>1635.5245566585693</v>
      </c>
      <c r="H40" s="7">
        <f t="shared" si="12"/>
        <v>1635.5245566585693</v>
      </c>
      <c r="I40" s="5"/>
      <c r="J40" s="5"/>
      <c r="K40" s="5"/>
      <c r="L40" s="5"/>
      <c r="M40" s="5"/>
    </row>
    <row r="41" spans="1:13" s="1" customFormat="1" ht="15.75" x14ac:dyDescent="0.2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1" customFormat="1" ht="15.75" x14ac:dyDescent="0.25">
      <c r="A42" s="9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1" customFormat="1" ht="18.75" customHeight="1" x14ac:dyDescent="0.25">
      <c r="A43" s="18" t="s">
        <v>2</v>
      </c>
      <c r="B43" s="20" t="s">
        <v>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s="1" customFormat="1" ht="18.75" customHeight="1" x14ac:dyDescent="0.25">
      <c r="A44" s="19"/>
      <c r="B44" s="17">
        <v>1</v>
      </c>
      <c r="C44" s="15">
        <v>2</v>
      </c>
      <c r="D44" s="15">
        <v>3</v>
      </c>
      <c r="E44" s="15">
        <v>4</v>
      </c>
      <c r="F44" s="15">
        <v>5</v>
      </c>
      <c r="G44" s="15">
        <v>6</v>
      </c>
      <c r="H44" s="15">
        <v>7</v>
      </c>
      <c r="I44" s="15">
        <v>8</v>
      </c>
      <c r="J44" s="15">
        <v>9</v>
      </c>
      <c r="K44" s="15">
        <v>10</v>
      </c>
      <c r="L44" s="15">
        <v>11</v>
      </c>
      <c r="M44" s="16">
        <v>12</v>
      </c>
    </row>
    <row r="45" spans="1:13" s="1" customFormat="1" ht="18.75" customHeight="1" x14ac:dyDescent="0.25">
      <c r="A45" s="6">
        <v>1</v>
      </c>
      <c r="B45" s="7">
        <f>B35</f>
        <v>4690.6386187500011</v>
      </c>
      <c r="C45" s="7">
        <f>C35*C44*A45</f>
        <v>8443.1495137500024</v>
      </c>
      <c r="D45" s="7">
        <f>D35*D44*A45</f>
        <v>11398.251843562502</v>
      </c>
      <c r="E45" s="7">
        <f>E35*E44*A45</f>
        <v>13677.902212275003</v>
      </c>
      <c r="F45" s="7">
        <f>F35*F44*A45</f>
        <v>15387.639988809378</v>
      </c>
      <c r="G45" s="7">
        <f>G35*G44*A45</f>
        <v>16618.651187914129</v>
      </c>
      <c r="H45" s="7">
        <f>H35*H44*A45</f>
        <v>19388.426385899817</v>
      </c>
      <c r="I45" s="7">
        <f>H35*I44*A45</f>
        <v>22158.201583885504</v>
      </c>
      <c r="J45" s="7">
        <f>H35*J44*A45</f>
        <v>24927.976781871192</v>
      </c>
      <c r="K45" s="7">
        <f>H35*K44*A45</f>
        <v>27697.751979856879</v>
      </c>
      <c r="L45" s="7">
        <f>H35*L44*A45</f>
        <v>30467.527177842567</v>
      </c>
      <c r="M45" s="7">
        <f>H35*M44*A45</f>
        <v>33237.302375828258</v>
      </c>
    </row>
    <row r="46" spans="1:13" s="1" customFormat="1" ht="18.75" customHeight="1" x14ac:dyDescent="0.25">
      <c r="A46" s="6">
        <v>2</v>
      </c>
      <c r="B46" s="7">
        <f>B36*B44*A46</f>
        <v>8443.1495137500024</v>
      </c>
      <c r="C46" s="7">
        <f>C36*C44*A46</f>
        <v>15197.669124750004</v>
      </c>
      <c r="D46" s="7">
        <f>D36*D44*A46</f>
        <v>20516.853318412504</v>
      </c>
      <c r="E46" s="7">
        <f>E36*E44*A46</f>
        <v>24620.223982095005</v>
      </c>
      <c r="F46" s="7">
        <f>F36*F44*A46</f>
        <v>27697.751979856879</v>
      </c>
      <c r="G46" s="7">
        <f>G36*G44*A46</f>
        <v>29913.572138245432</v>
      </c>
      <c r="H46" s="7">
        <f>H36*H44*A46</f>
        <v>34899.167494619673</v>
      </c>
      <c r="I46" s="7">
        <f>H36*I44*A46</f>
        <v>39884.76285099391</v>
      </c>
      <c r="J46" s="7">
        <f>H36*J44*A46</f>
        <v>44870.358207368146</v>
      </c>
      <c r="K46" s="7">
        <f>H36*K44*A46</f>
        <v>49855.953563742383</v>
      </c>
      <c r="L46" s="7">
        <f>H36*L44*A46</f>
        <v>54841.548920116627</v>
      </c>
      <c r="M46" s="7">
        <f>H36*M44*A46</f>
        <v>59827.144276490864</v>
      </c>
    </row>
    <row r="47" spans="1:13" s="1" customFormat="1" ht="18.75" customHeight="1" x14ac:dyDescent="0.25">
      <c r="A47" s="6">
        <v>3</v>
      </c>
      <c r="B47" s="7">
        <f>B37*B44*A47</f>
        <v>11398.251843562502</v>
      </c>
      <c r="C47" s="7">
        <f>C37*C44*A47</f>
        <v>20516.853318412504</v>
      </c>
      <c r="D47" s="7">
        <f>D37*D44*A47</f>
        <v>27697.751979856883</v>
      </c>
      <c r="E47" s="7">
        <f>E37*E44*A47</f>
        <v>33237.302375828258</v>
      </c>
      <c r="F47" s="7">
        <f>F37*F44*A47</f>
        <v>37391.965172806784</v>
      </c>
      <c r="G47" s="7">
        <f>G37*G44*A47</f>
        <v>40383.322386631335</v>
      </c>
      <c r="H47" s="7">
        <f>H37*H44*A47</f>
        <v>47113.87611773656</v>
      </c>
      <c r="I47" s="7">
        <f>H37*I44*A47</f>
        <v>53844.429848841784</v>
      </c>
      <c r="J47" s="7">
        <f>H37*J44*A47</f>
        <v>60574.983579947002</v>
      </c>
      <c r="K47" s="7">
        <f>H37*K44*A47</f>
        <v>67305.537311052234</v>
      </c>
      <c r="L47" s="7">
        <f>H37*L44*A47</f>
        <v>74036.091042157466</v>
      </c>
      <c r="M47" s="7">
        <f>H37*M44*A47</f>
        <v>80766.644773262669</v>
      </c>
    </row>
    <row r="48" spans="1:13" s="1" customFormat="1" ht="18.75" customHeight="1" x14ac:dyDescent="0.25">
      <c r="A48" s="6">
        <v>4</v>
      </c>
      <c r="B48" s="7">
        <f>B38*B44*A48</f>
        <v>13677.902212275003</v>
      </c>
      <c r="C48" s="7">
        <f>C38*C44*A48</f>
        <v>24620.223982095005</v>
      </c>
      <c r="D48" s="7">
        <f>D38*D44*A48</f>
        <v>33237.302375828258</v>
      </c>
      <c r="E48" s="7">
        <f>E38*E44*A48</f>
        <v>39884.76285099391</v>
      </c>
      <c r="F48" s="7">
        <f>F38*F44*A48</f>
        <v>44870.358207368154</v>
      </c>
      <c r="G48" s="7">
        <f>G38*G44*A48</f>
        <v>48459.986863957609</v>
      </c>
      <c r="H48" s="7">
        <f>H38*H44*A48</f>
        <v>56536.651341283876</v>
      </c>
      <c r="I48" s="7">
        <f>H38*I44*A48</f>
        <v>64613.315818610143</v>
      </c>
      <c r="J48" s="7">
        <f>H38*J44*A48</f>
        <v>72689.980295936417</v>
      </c>
      <c r="K48" s="7">
        <f>H38*K44*A48</f>
        <v>80766.644773262684</v>
      </c>
      <c r="L48" s="7">
        <f>H38*L44*A48</f>
        <v>88843.309250588951</v>
      </c>
      <c r="M48" s="7">
        <f>H38*M44*A48</f>
        <v>96919.973727915218</v>
      </c>
    </row>
    <row r="49" spans="1:13" s="1" customFormat="1" ht="18.75" customHeight="1" x14ac:dyDescent="0.25">
      <c r="A49" s="6">
        <v>5</v>
      </c>
      <c r="B49" s="7">
        <f>B39*B44*A49</f>
        <v>15387.639988809378</v>
      </c>
      <c r="C49" s="7">
        <f>C39*C44*A49</f>
        <v>27697.751979856879</v>
      </c>
      <c r="D49" s="7">
        <f>D39*D44*A49</f>
        <v>37391.965172806791</v>
      </c>
      <c r="E49" s="7">
        <f>E39*E44*A49</f>
        <v>44870.358207368154</v>
      </c>
      <c r="F49" s="7">
        <f>F39*F44*A49</f>
        <v>50479.152983289176</v>
      </c>
      <c r="G49" s="7">
        <f>G39*G44*A49</f>
        <v>54517.485221952309</v>
      </c>
      <c r="H49" s="7">
        <f>H39*H44*A49</f>
        <v>63603.732758944359</v>
      </c>
      <c r="I49" s="7">
        <f>H39*I44*A49</f>
        <v>72689.980295936417</v>
      </c>
      <c r="J49" s="7">
        <f>H39*J44*A49</f>
        <v>81776.22783292846</v>
      </c>
      <c r="K49" s="7">
        <f>H39*K44*A49</f>
        <v>90862.475369920518</v>
      </c>
      <c r="L49" s="7">
        <f>H39*L44*A49</f>
        <v>99948.722906912575</v>
      </c>
      <c r="M49" s="7">
        <f>H39*M44*A49</f>
        <v>109034.97044390462</v>
      </c>
    </row>
    <row r="50" spans="1:13" s="1" customFormat="1" ht="18.75" customHeight="1" x14ac:dyDescent="0.25">
      <c r="A50" s="8">
        <v>6</v>
      </c>
      <c r="B50" s="7">
        <f>B40*B44*A50</f>
        <v>16618.651187914129</v>
      </c>
      <c r="C50" s="7">
        <f>C40*C44*A50</f>
        <v>29913.572138245432</v>
      </c>
      <c r="D50" s="7">
        <f>D40*D34*A40</f>
        <v>40383.322386631335</v>
      </c>
      <c r="E50" s="7">
        <f>E40*E44*A50</f>
        <v>48459.986863957609</v>
      </c>
      <c r="F50" s="7">
        <f>F40*F44*A50</f>
        <v>54517.485221952316</v>
      </c>
      <c r="G50" s="7">
        <f>G40*G44*A50</f>
        <v>58878.8840397085</v>
      </c>
      <c r="H50" s="7">
        <f>H40*H44*A50</f>
        <v>68692.031379659908</v>
      </c>
      <c r="I50" s="7">
        <f>H40*I44*A50</f>
        <v>78505.178719611329</v>
      </c>
      <c r="J50" s="7">
        <f>H40*J44*A50</f>
        <v>88318.326059562736</v>
      </c>
      <c r="K50" s="7">
        <f>H40*K44*A50</f>
        <v>98131.473399514158</v>
      </c>
      <c r="L50" s="7">
        <f>H40*L44*A50</f>
        <v>107944.62073946558</v>
      </c>
      <c r="M50" s="7">
        <f>H40*M44*A50</f>
        <v>117757.768079417</v>
      </c>
    </row>
    <row r="51" spans="1:13" s="1" customFormat="1" ht="15.75" x14ac:dyDescent="0.25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" customFormat="1" ht="15.75" x14ac:dyDescent="0.25">
      <c r="A52" s="10" t="s">
        <v>5</v>
      </c>
      <c r="B52" s="5"/>
      <c r="C52" s="5"/>
      <c r="D52" s="14">
        <v>465</v>
      </c>
      <c r="E52" s="14" t="s">
        <v>6</v>
      </c>
      <c r="F52" s="5"/>
      <c r="G52" s="5"/>
      <c r="H52" s="5"/>
      <c r="I52" s="5"/>
      <c r="J52" s="5"/>
      <c r="K52" s="5"/>
      <c r="L52" s="5"/>
      <c r="M52" s="5"/>
    </row>
    <row r="53" spans="1:13" s="1" customFormat="1" ht="15.75" x14ac:dyDescent="0.2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5" spans="1:13" s="1" customFormat="1" ht="18" x14ac:dyDescent="0.25">
      <c r="A55" s="23">
        <v>2021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s="1" customFormat="1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1" customFormat="1" ht="15.75" x14ac:dyDescent="0.25">
      <c r="A57" s="4" t="s">
        <v>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1" customFormat="1" ht="18.75" customHeight="1" x14ac:dyDescent="0.25">
      <c r="A58" s="18" t="s">
        <v>2</v>
      </c>
      <c r="B58" s="45" t="s">
        <v>1</v>
      </c>
      <c r="C58" s="46"/>
      <c r="D58" s="46"/>
      <c r="E58" s="46"/>
      <c r="F58" s="46"/>
      <c r="G58" s="46"/>
      <c r="H58" s="47"/>
      <c r="I58" s="5"/>
      <c r="J58" s="5"/>
      <c r="K58" s="5"/>
      <c r="L58" s="5"/>
      <c r="M58" s="5"/>
    </row>
    <row r="59" spans="1:13" s="1" customFormat="1" ht="18.75" customHeight="1" x14ac:dyDescent="0.25">
      <c r="A59" s="19"/>
      <c r="B59" s="17">
        <v>1</v>
      </c>
      <c r="C59" s="15">
        <v>2</v>
      </c>
      <c r="D59" s="15">
        <v>3</v>
      </c>
      <c r="E59" s="15">
        <v>4</v>
      </c>
      <c r="F59" s="15">
        <v>5</v>
      </c>
      <c r="G59" s="15">
        <v>6</v>
      </c>
      <c r="H59" s="16" t="s">
        <v>0</v>
      </c>
      <c r="I59" s="5"/>
      <c r="J59" s="5"/>
      <c r="K59" s="5"/>
      <c r="L59" s="5"/>
      <c r="M59" s="5"/>
    </row>
    <row r="60" spans="1:13" s="1" customFormat="1" ht="18.75" customHeight="1" x14ac:dyDescent="0.25">
      <c r="A60" s="6">
        <v>1</v>
      </c>
      <c r="B60" s="7">
        <f>B35*1.05</f>
        <v>4925.1705496875011</v>
      </c>
      <c r="C60" s="7">
        <f>B60*0.9</f>
        <v>4432.6534947187511</v>
      </c>
      <c r="D60" s="7">
        <f>C60*0.9</f>
        <v>3989.3881452468759</v>
      </c>
      <c r="E60" s="7">
        <f>D60*0.9</f>
        <v>3590.4493307221883</v>
      </c>
      <c r="F60" s="7">
        <f>E60*0.9</f>
        <v>3231.4043976499697</v>
      </c>
      <c r="G60" s="7">
        <f>F60*0.9</f>
        <v>2908.263957884973</v>
      </c>
      <c r="H60" s="7">
        <f>G60</f>
        <v>2908.263957884973</v>
      </c>
      <c r="I60" s="5"/>
      <c r="J60" s="5"/>
      <c r="K60" s="5"/>
      <c r="L60" s="5"/>
      <c r="M60" s="5"/>
    </row>
    <row r="61" spans="1:13" s="1" customFormat="1" ht="18.75" customHeight="1" x14ac:dyDescent="0.25">
      <c r="A61" s="6">
        <v>2</v>
      </c>
      <c r="B61" s="7">
        <f>B60*0.9</f>
        <v>4432.6534947187511</v>
      </c>
      <c r="C61" s="7">
        <f t="shared" ref="C61:C65" si="14">B61*0.9</f>
        <v>3989.3881452468759</v>
      </c>
      <c r="D61" s="7">
        <f t="shared" ref="D61:D65" si="15">C61*0.9</f>
        <v>3590.4493307221883</v>
      </c>
      <c r="E61" s="7">
        <f t="shared" ref="E61:E65" si="16">D61*0.9</f>
        <v>3231.4043976499697</v>
      </c>
      <c r="F61" s="7">
        <f t="shared" ref="F61:F65" si="17">E61*0.9</f>
        <v>2908.263957884973</v>
      </c>
      <c r="G61" s="7">
        <f t="shared" ref="G61:G65" si="18">F61*0.9</f>
        <v>2617.4375620964756</v>
      </c>
      <c r="H61" s="7">
        <f t="shared" ref="H61:H65" si="19">G61</f>
        <v>2617.4375620964756</v>
      </c>
      <c r="I61" s="5"/>
      <c r="J61" s="5"/>
      <c r="K61" s="5"/>
      <c r="L61" s="5"/>
      <c r="M61" s="5"/>
    </row>
    <row r="62" spans="1:13" s="1" customFormat="1" ht="18.75" customHeight="1" x14ac:dyDescent="0.25">
      <c r="A62" s="6">
        <v>3</v>
      </c>
      <c r="B62" s="7">
        <f t="shared" ref="B62:B65" si="20">B61*0.9</f>
        <v>3989.3881452468759</v>
      </c>
      <c r="C62" s="7">
        <f t="shared" si="14"/>
        <v>3590.4493307221883</v>
      </c>
      <c r="D62" s="7">
        <f t="shared" si="15"/>
        <v>3231.4043976499697</v>
      </c>
      <c r="E62" s="7">
        <f t="shared" si="16"/>
        <v>2908.263957884973</v>
      </c>
      <c r="F62" s="7">
        <f t="shared" si="17"/>
        <v>2617.4375620964756</v>
      </c>
      <c r="G62" s="7">
        <f t="shared" si="18"/>
        <v>2355.6938058868282</v>
      </c>
      <c r="H62" s="7">
        <f t="shared" si="19"/>
        <v>2355.6938058868282</v>
      </c>
      <c r="I62" s="5"/>
      <c r="J62" s="5"/>
      <c r="K62" s="5"/>
      <c r="L62" s="5"/>
      <c r="M62" s="5"/>
    </row>
    <row r="63" spans="1:13" s="1" customFormat="1" ht="18.75" customHeight="1" x14ac:dyDescent="0.25">
      <c r="A63" s="6">
        <v>4</v>
      </c>
      <c r="B63" s="7">
        <f t="shared" si="20"/>
        <v>3590.4493307221883</v>
      </c>
      <c r="C63" s="7">
        <f t="shared" si="14"/>
        <v>3231.4043976499697</v>
      </c>
      <c r="D63" s="7">
        <f t="shared" si="15"/>
        <v>2908.263957884973</v>
      </c>
      <c r="E63" s="7">
        <f t="shared" si="16"/>
        <v>2617.4375620964756</v>
      </c>
      <c r="F63" s="7">
        <f t="shared" si="17"/>
        <v>2355.6938058868282</v>
      </c>
      <c r="G63" s="7">
        <f t="shared" si="18"/>
        <v>2120.1244252981455</v>
      </c>
      <c r="H63" s="7">
        <f t="shared" si="19"/>
        <v>2120.1244252981455</v>
      </c>
      <c r="I63" s="5"/>
      <c r="J63" s="5"/>
      <c r="K63" s="5"/>
      <c r="L63" s="5"/>
      <c r="M63" s="5"/>
    </row>
    <row r="64" spans="1:13" s="1" customFormat="1" ht="18.75" customHeight="1" x14ac:dyDescent="0.25">
      <c r="A64" s="6">
        <v>5</v>
      </c>
      <c r="B64" s="7">
        <f t="shared" si="20"/>
        <v>3231.4043976499697</v>
      </c>
      <c r="C64" s="7">
        <f t="shared" si="14"/>
        <v>2908.263957884973</v>
      </c>
      <c r="D64" s="7">
        <f t="shared" si="15"/>
        <v>2617.4375620964756</v>
      </c>
      <c r="E64" s="7">
        <f t="shared" si="16"/>
        <v>2355.6938058868282</v>
      </c>
      <c r="F64" s="7">
        <f t="shared" si="17"/>
        <v>2120.1244252981455</v>
      </c>
      <c r="G64" s="7">
        <f t="shared" si="18"/>
        <v>1908.111982768331</v>
      </c>
      <c r="H64" s="7">
        <f t="shared" si="19"/>
        <v>1908.111982768331</v>
      </c>
      <c r="I64" s="5"/>
      <c r="J64" s="5"/>
      <c r="K64" s="5"/>
      <c r="L64" s="5"/>
      <c r="M64" s="5"/>
    </row>
    <row r="65" spans="1:13" s="1" customFormat="1" ht="18.75" customHeight="1" x14ac:dyDescent="0.25">
      <c r="A65" s="8">
        <v>6</v>
      </c>
      <c r="B65" s="7">
        <f t="shared" si="20"/>
        <v>2908.263957884973</v>
      </c>
      <c r="C65" s="7">
        <f t="shared" si="14"/>
        <v>2617.4375620964756</v>
      </c>
      <c r="D65" s="7">
        <f t="shared" si="15"/>
        <v>2355.6938058868282</v>
      </c>
      <c r="E65" s="7">
        <f t="shared" si="16"/>
        <v>2120.1244252981455</v>
      </c>
      <c r="F65" s="7">
        <f t="shared" si="17"/>
        <v>1908.111982768331</v>
      </c>
      <c r="G65" s="7">
        <f t="shared" si="18"/>
        <v>1717.300784491498</v>
      </c>
      <c r="H65" s="7">
        <f t="shared" si="19"/>
        <v>1717.300784491498</v>
      </c>
      <c r="I65" s="5"/>
      <c r="J65" s="5"/>
      <c r="K65" s="5"/>
      <c r="L65" s="5"/>
      <c r="M65" s="5"/>
    </row>
    <row r="66" spans="1:13" s="1" customFormat="1" ht="15.75" x14ac:dyDescent="0.2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1" customFormat="1" ht="15.75" x14ac:dyDescent="0.25">
      <c r="A67" s="9" t="s">
        <v>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1" customFormat="1" ht="18.75" customHeight="1" x14ac:dyDescent="0.25">
      <c r="A68" s="18" t="s">
        <v>2</v>
      </c>
      <c r="B68" s="20" t="s">
        <v>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s="1" customFormat="1" ht="18.75" customHeight="1" x14ac:dyDescent="0.25">
      <c r="A69" s="19"/>
      <c r="B69" s="17">
        <v>1</v>
      </c>
      <c r="C69" s="15">
        <v>2</v>
      </c>
      <c r="D69" s="15">
        <v>3</v>
      </c>
      <c r="E69" s="15">
        <v>4</v>
      </c>
      <c r="F69" s="15">
        <v>5</v>
      </c>
      <c r="G69" s="15">
        <v>6</v>
      </c>
      <c r="H69" s="15">
        <v>7</v>
      </c>
      <c r="I69" s="15">
        <v>8</v>
      </c>
      <c r="J69" s="15">
        <v>9</v>
      </c>
      <c r="K69" s="15">
        <v>10</v>
      </c>
      <c r="L69" s="15">
        <v>11</v>
      </c>
      <c r="M69" s="16">
        <v>12</v>
      </c>
    </row>
    <row r="70" spans="1:13" s="1" customFormat="1" ht="18.75" customHeight="1" x14ac:dyDescent="0.25">
      <c r="A70" s="6">
        <v>1</v>
      </c>
      <c r="B70" s="7">
        <f>B60</f>
        <v>4925.1705496875011</v>
      </c>
      <c r="C70" s="7">
        <f>C60*C69*A70</f>
        <v>8865.3069894375021</v>
      </c>
      <c r="D70" s="7">
        <f>D60*D69*A70</f>
        <v>11968.164435740628</v>
      </c>
      <c r="E70" s="7">
        <f>E60*E69*A70</f>
        <v>14361.797322888753</v>
      </c>
      <c r="F70" s="7">
        <f>F60*F69*A70</f>
        <v>16157.02198824985</v>
      </c>
      <c r="G70" s="7">
        <f>G60*G69*A70</f>
        <v>17449.583747309836</v>
      </c>
      <c r="H70" s="7">
        <f>H60*H69*A70</f>
        <v>20357.84770519481</v>
      </c>
      <c r="I70" s="7">
        <f>H60*I69*A70</f>
        <v>23266.111663079784</v>
      </c>
      <c r="J70" s="7">
        <f>H60*J69*A70</f>
        <v>26174.375620964758</v>
      </c>
      <c r="K70" s="7">
        <f>H60*K69*A70</f>
        <v>29082.639578849732</v>
      </c>
      <c r="L70" s="7">
        <f>H60*L69*A70</f>
        <v>31990.903536734702</v>
      </c>
      <c r="M70" s="7">
        <f>H60*M69*A70</f>
        <v>34899.167494619673</v>
      </c>
    </row>
    <row r="71" spans="1:13" s="1" customFormat="1" ht="18.75" customHeight="1" x14ac:dyDescent="0.25">
      <c r="A71" s="6">
        <v>2</v>
      </c>
      <c r="B71" s="7">
        <f>B61*B69*A71</f>
        <v>8865.3069894375021</v>
      </c>
      <c r="C71" s="7">
        <f>C61*C69*A71</f>
        <v>15957.552580987503</v>
      </c>
      <c r="D71" s="7">
        <f>D61*D69*A71</f>
        <v>21542.695984333128</v>
      </c>
      <c r="E71" s="7">
        <f>E61*E69*A71</f>
        <v>25851.235181199758</v>
      </c>
      <c r="F71" s="7">
        <f>F61*F69*A71</f>
        <v>29082.639578849732</v>
      </c>
      <c r="G71" s="7">
        <f>G61*G69*A71</f>
        <v>31409.250745157708</v>
      </c>
      <c r="H71" s="7">
        <f>H61*H69*A71</f>
        <v>36644.125869350661</v>
      </c>
      <c r="I71" s="7">
        <f>H61*I69*A71</f>
        <v>41879.00099354361</v>
      </c>
      <c r="J71" s="7">
        <f>H61*J69*A71</f>
        <v>47113.87611773656</v>
      </c>
      <c r="K71" s="7">
        <f>H61*K69*A71</f>
        <v>52348.751241929509</v>
      </c>
      <c r="L71" s="7">
        <f>H61*L69*A71</f>
        <v>57583.626366122466</v>
      </c>
      <c r="M71" s="7">
        <f>H61*M69*A71</f>
        <v>62818.501490315415</v>
      </c>
    </row>
    <row r="72" spans="1:13" s="1" customFormat="1" ht="18.75" customHeight="1" x14ac:dyDescent="0.25">
      <c r="A72" s="6">
        <v>3</v>
      </c>
      <c r="B72" s="7">
        <f>B62*B69*A72</f>
        <v>11968.164435740628</v>
      </c>
      <c r="C72" s="7">
        <f>C62*C69*A72</f>
        <v>21542.695984333128</v>
      </c>
      <c r="D72" s="7">
        <f>D62*D69*A72</f>
        <v>29082.639578849725</v>
      </c>
      <c r="E72" s="7">
        <f>E62*E69*A72</f>
        <v>34899.167494619673</v>
      </c>
      <c r="F72" s="7">
        <f>F62*F69*A72</f>
        <v>39261.563431447132</v>
      </c>
      <c r="G72" s="7">
        <f>G62*G69*A72</f>
        <v>42402.488505962909</v>
      </c>
      <c r="H72" s="7">
        <f>H62*H69*A72</f>
        <v>49469.569923623392</v>
      </c>
      <c r="I72" s="7">
        <f>H62*I69*A72</f>
        <v>56536.651341283876</v>
      </c>
      <c r="J72" s="7">
        <f>H62*J69*A72</f>
        <v>63603.732758944359</v>
      </c>
      <c r="K72" s="7">
        <f>H62*K69*A72</f>
        <v>70670.81417660485</v>
      </c>
      <c r="L72" s="7">
        <f>H62*L69*A72</f>
        <v>77737.895594265327</v>
      </c>
      <c r="M72" s="7">
        <f>H62*M69*A72</f>
        <v>84804.977011925817</v>
      </c>
    </row>
    <row r="73" spans="1:13" s="1" customFormat="1" ht="18.75" customHeight="1" x14ac:dyDescent="0.25">
      <c r="A73" s="6">
        <v>4</v>
      </c>
      <c r="B73" s="7">
        <f>B63*B69*A73</f>
        <v>14361.797322888753</v>
      </c>
      <c r="C73" s="7">
        <f>C63*C69*A73</f>
        <v>25851.235181199758</v>
      </c>
      <c r="D73" s="7">
        <f>D63*D69*A73</f>
        <v>34899.167494619673</v>
      </c>
      <c r="E73" s="7">
        <f>E63*E69*A73</f>
        <v>41879.00099354361</v>
      </c>
      <c r="F73" s="7">
        <f>F63*F69*A73</f>
        <v>47113.876117736567</v>
      </c>
      <c r="G73" s="7">
        <f>G63*G69*A73</f>
        <v>50882.986207155496</v>
      </c>
      <c r="H73" s="7">
        <f>H63*H69*A73</f>
        <v>59363.483908348077</v>
      </c>
      <c r="I73" s="7">
        <f>H63*I69*A73</f>
        <v>67843.981609540657</v>
      </c>
      <c r="J73" s="7">
        <f>H63*J69*A73</f>
        <v>76324.479310733237</v>
      </c>
      <c r="K73" s="7">
        <f>H63*K69*A73</f>
        <v>84804.977011925817</v>
      </c>
      <c r="L73" s="7">
        <f>H63*L69*A73</f>
        <v>93285.474713118398</v>
      </c>
      <c r="M73" s="7">
        <f>H63*M69*A73</f>
        <v>101765.97241431099</v>
      </c>
    </row>
    <row r="74" spans="1:13" s="1" customFormat="1" ht="18.75" customHeight="1" x14ac:dyDescent="0.25">
      <c r="A74" s="6">
        <v>5</v>
      </c>
      <c r="B74" s="7">
        <f>B64*B69*A74</f>
        <v>16157.02198824985</v>
      </c>
      <c r="C74" s="7">
        <f>C64*C69*A74</f>
        <v>29082.639578849732</v>
      </c>
      <c r="D74" s="7">
        <f>D64*D69*A74</f>
        <v>39261.563431447132</v>
      </c>
      <c r="E74" s="7">
        <f>E64*E69*A74</f>
        <v>47113.876117736567</v>
      </c>
      <c r="F74" s="7">
        <f>F64*F69*A74</f>
        <v>53003.110632453638</v>
      </c>
      <c r="G74" s="7">
        <f>G64*G69*A74</f>
        <v>57243.359483049935</v>
      </c>
      <c r="H74" s="7">
        <f>H64*H69*A74</f>
        <v>66783.919396891593</v>
      </c>
      <c r="I74" s="7">
        <f>H64*I69*A74</f>
        <v>76324.479310733237</v>
      </c>
      <c r="J74" s="7">
        <f>H64*J69*A74</f>
        <v>85865.039224574895</v>
      </c>
      <c r="K74" s="7">
        <f>H64*K69*A74</f>
        <v>95405.599138416554</v>
      </c>
      <c r="L74" s="7">
        <f>H64*L69*A74</f>
        <v>104946.15905225821</v>
      </c>
      <c r="M74" s="7">
        <f>H64*M69*A74</f>
        <v>114486.71896609987</v>
      </c>
    </row>
    <row r="75" spans="1:13" s="1" customFormat="1" ht="18.75" customHeight="1" x14ac:dyDescent="0.25">
      <c r="A75" s="8">
        <v>6</v>
      </c>
      <c r="B75" s="7">
        <f>B65*B69*A75</f>
        <v>17449.583747309836</v>
      </c>
      <c r="C75" s="7">
        <f>C65*C69*A75</f>
        <v>31409.250745157708</v>
      </c>
      <c r="D75" s="7">
        <f>D65*D59*A65</f>
        <v>42402.488505962909</v>
      </c>
      <c r="E75" s="7">
        <f>E65*E69*A75</f>
        <v>50882.986207155496</v>
      </c>
      <c r="F75" s="7">
        <f>F65*F69*A75</f>
        <v>57243.359483049928</v>
      </c>
      <c r="G75" s="7">
        <f>G65*G69*A75</f>
        <v>61822.828241693926</v>
      </c>
      <c r="H75" s="7">
        <f>H65*H69*A75</f>
        <v>72126.632948642917</v>
      </c>
      <c r="I75" s="7">
        <f>H65*I69*A75</f>
        <v>82430.437655591901</v>
      </c>
      <c r="J75" s="7">
        <f>H65*J69*A75</f>
        <v>92734.242362540885</v>
      </c>
      <c r="K75" s="7">
        <f>H65*K69*A75</f>
        <v>103038.04706948988</v>
      </c>
      <c r="L75" s="7">
        <f>H65*L69*A75</f>
        <v>113341.85177643887</v>
      </c>
      <c r="M75" s="7">
        <f>H65*M69*A75</f>
        <v>123645.65648338785</v>
      </c>
    </row>
    <row r="76" spans="1:13" s="1" customFormat="1" ht="15.75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1" customFormat="1" ht="15.75" x14ac:dyDescent="0.25">
      <c r="A77" s="10" t="s">
        <v>5</v>
      </c>
      <c r="B77" s="5"/>
      <c r="C77" s="5"/>
      <c r="D77" s="14">
        <v>485</v>
      </c>
      <c r="E77" s="14" t="s">
        <v>6</v>
      </c>
      <c r="F77" s="5"/>
      <c r="G77" s="5"/>
      <c r="H77" s="5"/>
      <c r="I77" s="5"/>
      <c r="J77" s="5"/>
      <c r="K77" s="5"/>
      <c r="L77" s="5"/>
      <c r="M77" s="5"/>
    </row>
    <row r="78" spans="1:13" s="1" customFormat="1" ht="15.75" x14ac:dyDescent="0.2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80" spans="1:13" s="1" customFormat="1" ht="18" x14ac:dyDescent="0.25">
      <c r="A80" s="23">
        <v>2022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s="1" customFormat="1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1" customFormat="1" ht="15.75" x14ac:dyDescent="0.25">
      <c r="A82" s="4" t="s">
        <v>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1" customFormat="1" ht="18.75" customHeight="1" x14ac:dyDescent="0.25">
      <c r="A83" s="18" t="s">
        <v>2</v>
      </c>
      <c r="B83" s="20" t="s">
        <v>1</v>
      </c>
      <c r="C83" s="21"/>
      <c r="D83" s="21"/>
      <c r="E83" s="21"/>
      <c r="F83" s="21"/>
      <c r="G83" s="21"/>
      <c r="H83" s="22"/>
      <c r="I83" s="5"/>
      <c r="J83" s="5"/>
      <c r="K83" s="5"/>
      <c r="L83" s="5"/>
      <c r="M83" s="5"/>
    </row>
    <row r="84" spans="1:13" s="1" customFormat="1" ht="18.75" customHeight="1" x14ac:dyDescent="0.25">
      <c r="A84" s="19"/>
      <c r="B84" s="17">
        <v>1</v>
      </c>
      <c r="C84" s="15">
        <v>2</v>
      </c>
      <c r="D84" s="15">
        <v>3</v>
      </c>
      <c r="E84" s="15">
        <v>4</v>
      </c>
      <c r="F84" s="15">
        <v>5</v>
      </c>
      <c r="G84" s="15">
        <v>6</v>
      </c>
      <c r="H84" s="16" t="s">
        <v>0</v>
      </c>
      <c r="I84" s="5"/>
      <c r="J84" s="5"/>
      <c r="K84" s="5"/>
      <c r="L84" s="5"/>
      <c r="M84" s="5"/>
    </row>
    <row r="85" spans="1:13" s="1" customFormat="1" ht="18.75" customHeight="1" x14ac:dyDescent="0.25">
      <c r="A85" s="6">
        <v>1</v>
      </c>
      <c r="B85" s="7">
        <f>B60*1.05</f>
        <v>5171.4290771718761</v>
      </c>
      <c r="C85" s="7">
        <f>B85*0.9</f>
        <v>4654.2861694546882</v>
      </c>
      <c r="D85" s="7">
        <f>C85*0.9</f>
        <v>4188.8575525092192</v>
      </c>
      <c r="E85" s="7">
        <f>D85*0.9</f>
        <v>3769.9717972582976</v>
      </c>
      <c r="F85" s="7">
        <f>E85*0.9</f>
        <v>3392.9746175324681</v>
      </c>
      <c r="G85" s="7">
        <f>F85*0.9</f>
        <v>3053.6771557792213</v>
      </c>
      <c r="H85" s="7">
        <f>G85</f>
        <v>3053.6771557792213</v>
      </c>
      <c r="I85" s="5"/>
      <c r="J85" s="5"/>
      <c r="K85" s="5"/>
      <c r="L85" s="5"/>
      <c r="M85" s="5"/>
    </row>
    <row r="86" spans="1:13" s="1" customFormat="1" ht="18.75" customHeight="1" x14ac:dyDescent="0.25">
      <c r="A86" s="6">
        <v>2</v>
      </c>
      <c r="B86" s="7">
        <f>B85*0.9</f>
        <v>4654.2861694546882</v>
      </c>
      <c r="C86" s="7">
        <f t="shared" ref="C86:C90" si="21">B86*0.9</f>
        <v>4188.8575525092192</v>
      </c>
      <c r="D86" s="7">
        <f t="shared" ref="D86:D90" si="22">C86*0.9</f>
        <v>3769.9717972582976</v>
      </c>
      <c r="E86" s="7">
        <f t="shared" ref="E86:E90" si="23">D86*0.9</f>
        <v>3392.9746175324681</v>
      </c>
      <c r="F86" s="7">
        <f t="shared" ref="F86:F90" si="24">E86*0.9</f>
        <v>3053.6771557792213</v>
      </c>
      <c r="G86" s="7">
        <f t="shared" ref="G86:G90" si="25">F86*0.9</f>
        <v>2748.3094402012994</v>
      </c>
      <c r="H86" s="7">
        <f t="shared" ref="H86:H90" si="26">G86</f>
        <v>2748.3094402012994</v>
      </c>
      <c r="I86" s="5"/>
      <c r="J86" s="5"/>
      <c r="K86" s="5"/>
      <c r="L86" s="5"/>
      <c r="M86" s="5"/>
    </row>
    <row r="87" spans="1:13" s="1" customFormat="1" ht="18.75" customHeight="1" x14ac:dyDescent="0.25">
      <c r="A87" s="6">
        <v>3</v>
      </c>
      <c r="B87" s="7">
        <f t="shared" ref="B87:B90" si="27">B86*0.9</f>
        <v>4188.8575525092192</v>
      </c>
      <c r="C87" s="7">
        <f t="shared" si="21"/>
        <v>3769.9717972582976</v>
      </c>
      <c r="D87" s="7">
        <f t="shared" si="22"/>
        <v>3392.9746175324681</v>
      </c>
      <c r="E87" s="7">
        <f t="shared" si="23"/>
        <v>3053.6771557792213</v>
      </c>
      <c r="F87" s="7">
        <f t="shared" si="24"/>
        <v>2748.3094402012994</v>
      </c>
      <c r="G87" s="7">
        <f t="shared" si="25"/>
        <v>2473.4784961811697</v>
      </c>
      <c r="H87" s="7">
        <f t="shared" si="26"/>
        <v>2473.4784961811697</v>
      </c>
      <c r="I87" s="5"/>
      <c r="J87" s="5"/>
      <c r="K87" s="5"/>
      <c r="L87" s="5"/>
      <c r="M87" s="5"/>
    </row>
    <row r="88" spans="1:13" s="1" customFormat="1" ht="18.75" customHeight="1" x14ac:dyDescent="0.25">
      <c r="A88" s="6">
        <v>4</v>
      </c>
      <c r="B88" s="7">
        <f t="shared" si="27"/>
        <v>3769.9717972582976</v>
      </c>
      <c r="C88" s="7">
        <f t="shared" si="21"/>
        <v>3392.9746175324681</v>
      </c>
      <c r="D88" s="7">
        <f t="shared" si="22"/>
        <v>3053.6771557792213</v>
      </c>
      <c r="E88" s="7">
        <f t="shared" si="23"/>
        <v>2748.3094402012994</v>
      </c>
      <c r="F88" s="7">
        <f t="shared" si="24"/>
        <v>2473.4784961811697</v>
      </c>
      <c r="G88" s="7">
        <f t="shared" si="25"/>
        <v>2226.1306465630528</v>
      </c>
      <c r="H88" s="7">
        <f t="shared" si="26"/>
        <v>2226.1306465630528</v>
      </c>
      <c r="I88" s="5"/>
      <c r="J88" s="5"/>
      <c r="K88" s="5"/>
      <c r="L88" s="5"/>
      <c r="M88" s="5"/>
    </row>
    <row r="89" spans="1:13" s="1" customFormat="1" ht="18.75" customHeight="1" x14ac:dyDescent="0.25">
      <c r="A89" s="6">
        <v>5</v>
      </c>
      <c r="B89" s="7">
        <f t="shared" si="27"/>
        <v>3392.9746175324681</v>
      </c>
      <c r="C89" s="7">
        <f t="shared" si="21"/>
        <v>3053.6771557792213</v>
      </c>
      <c r="D89" s="7">
        <f t="shared" si="22"/>
        <v>2748.3094402012994</v>
      </c>
      <c r="E89" s="7">
        <f t="shared" si="23"/>
        <v>2473.4784961811697</v>
      </c>
      <c r="F89" s="7">
        <f t="shared" si="24"/>
        <v>2226.1306465630528</v>
      </c>
      <c r="G89" s="7">
        <f t="shared" si="25"/>
        <v>2003.5175819067476</v>
      </c>
      <c r="H89" s="7">
        <f t="shared" si="26"/>
        <v>2003.5175819067476</v>
      </c>
      <c r="I89" s="5"/>
      <c r="J89" s="5"/>
      <c r="K89" s="5"/>
      <c r="L89" s="5"/>
      <c r="M89" s="5"/>
    </row>
    <row r="90" spans="1:13" s="1" customFormat="1" ht="18.75" customHeight="1" x14ac:dyDescent="0.25">
      <c r="A90" s="8">
        <v>6</v>
      </c>
      <c r="B90" s="7">
        <f t="shared" si="27"/>
        <v>3053.6771557792213</v>
      </c>
      <c r="C90" s="7">
        <f t="shared" si="21"/>
        <v>2748.3094402012994</v>
      </c>
      <c r="D90" s="7">
        <f t="shared" si="22"/>
        <v>2473.4784961811697</v>
      </c>
      <c r="E90" s="7">
        <f t="shared" si="23"/>
        <v>2226.1306465630528</v>
      </c>
      <c r="F90" s="7">
        <f t="shared" si="24"/>
        <v>2003.5175819067476</v>
      </c>
      <c r="G90" s="7">
        <f t="shared" si="25"/>
        <v>1803.165823716073</v>
      </c>
      <c r="H90" s="7">
        <f t="shared" si="26"/>
        <v>1803.165823716073</v>
      </c>
      <c r="I90" s="5"/>
      <c r="J90" s="5"/>
      <c r="K90" s="5"/>
      <c r="L90" s="5"/>
      <c r="M90" s="5"/>
    </row>
    <row r="91" spans="1:13" s="1" customFormat="1" ht="15.75" x14ac:dyDescent="0.2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1" customFormat="1" ht="15.75" x14ac:dyDescent="0.25">
      <c r="A92" s="9" t="s">
        <v>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1" customFormat="1" ht="18.75" customHeight="1" x14ac:dyDescent="0.25">
      <c r="A93" s="18" t="s">
        <v>2</v>
      </c>
      <c r="B93" s="20" t="s">
        <v>1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2"/>
    </row>
    <row r="94" spans="1:13" s="1" customFormat="1" ht="18.75" customHeight="1" x14ac:dyDescent="0.25">
      <c r="A94" s="19"/>
      <c r="B94" s="17">
        <v>1</v>
      </c>
      <c r="C94" s="15">
        <v>2</v>
      </c>
      <c r="D94" s="15">
        <v>3</v>
      </c>
      <c r="E94" s="15">
        <v>4</v>
      </c>
      <c r="F94" s="15">
        <v>5</v>
      </c>
      <c r="G94" s="15">
        <v>6</v>
      </c>
      <c r="H94" s="15">
        <v>7</v>
      </c>
      <c r="I94" s="15">
        <v>8</v>
      </c>
      <c r="J94" s="15">
        <v>9</v>
      </c>
      <c r="K94" s="15">
        <v>10</v>
      </c>
      <c r="L94" s="15">
        <v>11</v>
      </c>
      <c r="M94" s="16">
        <v>12</v>
      </c>
    </row>
    <row r="95" spans="1:13" s="1" customFormat="1" ht="18.75" customHeight="1" x14ac:dyDescent="0.25">
      <c r="A95" s="6">
        <v>1</v>
      </c>
      <c r="B95" s="7">
        <f>B85</f>
        <v>5171.4290771718761</v>
      </c>
      <c r="C95" s="7">
        <f>C85*C94*A95</f>
        <v>9308.5723389093764</v>
      </c>
      <c r="D95" s="7">
        <f>D85*D94*A95</f>
        <v>12566.572657527657</v>
      </c>
      <c r="E95" s="7">
        <f>E85*E94*A95</f>
        <v>15079.88718903319</v>
      </c>
      <c r="F95" s="7">
        <f>F85*F94*A95</f>
        <v>16964.873087662341</v>
      </c>
      <c r="G95" s="7">
        <f>G85*G94*A95</f>
        <v>18322.062934675327</v>
      </c>
      <c r="H95" s="7">
        <f>H85*H94*A95</f>
        <v>21375.74009045455</v>
      </c>
      <c r="I95" s="7">
        <f>H85*I94*A95</f>
        <v>24429.41724623377</v>
      </c>
      <c r="J95" s="7">
        <f>H85*J94*A95</f>
        <v>27483.09440201299</v>
      </c>
      <c r="K95" s="7">
        <f>H85*K94*A95</f>
        <v>30536.771557792214</v>
      </c>
      <c r="L95" s="7">
        <f>H85*L94*A95</f>
        <v>33590.448713571437</v>
      </c>
      <c r="M95" s="7">
        <f>H85*M94*A95</f>
        <v>36644.125869350653</v>
      </c>
    </row>
    <row r="96" spans="1:13" s="1" customFormat="1" ht="18.75" customHeight="1" x14ac:dyDescent="0.25">
      <c r="A96" s="6">
        <v>2</v>
      </c>
      <c r="B96" s="7">
        <f>B86*B94*A96</f>
        <v>9308.5723389093764</v>
      </c>
      <c r="C96" s="7">
        <f>C86*C94*A96</f>
        <v>16755.430210036877</v>
      </c>
      <c r="D96" s="7">
        <f>D86*D94*A96</f>
        <v>22619.830783549784</v>
      </c>
      <c r="E96" s="7">
        <f>E86*E94*A96</f>
        <v>27143.796940259745</v>
      </c>
      <c r="F96" s="7">
        <f>F86*F94*A96</f>
        <v>30536.771557792214</v>
      </c>
      <c r="G96" s="7">
        <f>G86*G94*A96</f>
        <v>32979.713282415592</v>
      </c>
      <c r="H96" s="7">
        <f>H86*H94*A96</f>
        <v>38476.332162818187</v>
      </c>
      <c r="I96" s="7">
        <f>H86*I94*A96</f>
        <v>43972.95104322079</v>
      </c>
      <c r="J96" s="7">
        <f>H86*J94*A96</f>
        <v>49469.569923623392</v>
      </c>
      <c r="K96" s="7">
        <f>H86*K94*A96</f>
        <v>54966.188804025987</v>
      </c>
      <c r="L96" s="7">
        <f>H86*L94*A96</f>
        <v>60462.807684428582</v>
      </c>
      <c r="M96" s="7">
        <f>H86*M94*A96</f>
        <v>65959.426564831185</v>
      </c>
    </row>
    <row r="97" spans="1:13" s="1" customFormat="1" ht="18.75" customHeight="1" x14ac:dyDescent="0.25">
      <c r="A97" s="6">
        <v>3</v>
      </c>
      <c r="B97" s="7">
        <f>B87*B94*A97</f>
        <v>12566.572657527657</v>
      </c>
      <c r="C97" s="7">
        <f>C87*C94*A97</f>
        <v>22619.830783549784</v>
      </c>
      <c r="D97" s="7">
        <f>D87*D94*A97</f>
        <v>30536.77155779221</v>
      </c>
      <c r="E97" s="7">
        <f>E87*E94*A97</f>
        <v>36644.125869350653</v>
      </c>
      <c r="F97" s="7">
        <f>F87*F94*A97</f>
        <v>41224.641603019489</v>
      </c>
      <c r="G97" s="7">
        <f>G87*G94*A97</f>
        <v>44522.612931261057</v>
      </c>
      <c r="H97" s="7">
        <f>H87*H94*A97</f>
        <v>51943.04841980456</v>
      </c>
      <c r="I97" s="7">
        <f>H87*I94*A97</f>
        <v>59363.483908348077</v>
      </c>
      <c r="J97" s="7">
        <f>H87*J94*A97</f>
        <v>66783.919396891579</v>
      </c>
      <c r="K97" s="7">
        <f>H87*K94*A97</f>
        <v>74204.354885435081</v>
      </c>
      <c r="L97" s="7">
        <f>H87*L94*A97</f>
        <v>81624.790373978598</v>
      </c>
      <c r="M97" s="7">
        <f>H87*M94*A97</f>
        <v>89045.225862522115</v>
      </c>
    </row>
    <row r="98" spans="1:13" s="1" customFormat="1" ht="18.75" customHeight="1" x14ac:dyDescent="0.25">
      <c r="A98" s="6">
        <v>4</v>
      </c>
      <c r="B98" s="7">
        <f>B88*B94*A98</f>
        <v>15079.88718903319</v>
      </c>
      <c r="C98" s="7">
        <f>C88*C94*A98</f>
        <v>27143.796940259745</v>
      </c>
      <c r="D98" s="7">
        <f>D88*D94*A98</f>
        <v>36644.125869350653</v>
      </c>
      <c r="E98" s="7">
        <f>E88*E94*A98</f>
        <v>43972.95104322079</v>
      </c>
      <c r="F98" s="7">
        <f>F88*F94*A98</f>
        <v>49469.569923623392</v>
      </c>
      <c r="G98" s="7">
        <f>G88*G94*A98</f>
        <v>53427.135517513263</v>
      </c>
      <c r="H98" s="7">
        <f>H88*H94*A98</f>
        <v>62331.658103765476</v>
      </c>
      <c r="I98" s="7">
        <f>H88*I94*A98</f>
        <v>71236.180690017689</v>
      </c>
      <c r="J98" s="7">
        <f>H88*J94*A98</f>
        <v>80140.703276269895</v>
      </c>
      <c r="K98" s="7">
        <f>H88*K94*A98</f>
        <v>89045.225862522115</v>
      </c>
      <c r="L98" s="7">
        <f>H88*L94*A98</f>
        <v>97949.74844877432</v>
      </c>
      <c r="M98" s="7">
        <f>H88*M94*A98</f>
        <v>106854.27103502653</v>
      </c>
    </row>
    <row r="99" spans="1:13" s="1" customFormat="1" ht="18.75" customHeight="1" x14ac:dyDescent="0.25">
      <c r="A99" s="6">
        <v>5</v>
      </c>
      <c r="B99" s="7">
        <f>B89*B94*A99</f>
        <v>16964.873087662341</v>
      </c>
      <c r="C99" s="7">
        <f>C89*C94*A99</f>
        <v>30536.771557792214</v>
      </c>
      <c r="D99" s="7">
        <f>D89*D94*A99</f>
        <v>41224.641603019489</v>
      </c>
      <c r="E99" s="7">
        <f>E89*E94*A99</f>
        <v>49469.569923623392</v>
      </c>
      <c r="F99" s="7">
        <f>F89*F94*A99</f>
        <v>55653.266164076325</v>
      </c>
      <c r="G99" s="7">
        <f>G89*G94*A99</f>
        <v>60105.527457202421</v>
      </c>
      <c r="H99" s="7">
        <f>H89*H94*A99</f>
        <v>70123.115366736165</v>
      </c>
      <c r="I99" s="7">
        <f>H89*I94*A99</f>
        <v>80140.703276269909</v>
      </c>
      <c r="J99" s="7">
        <f>H89*J94*A99</f>
        <v>90158.291185803653</v>
      </c>
      <c r="K99" s="7">
        <f>H89*K94*A99</f>
        <v>100175.87909533738</v>
      </c>
      <c r="L99" s="7">
        <f>H89*L94*A99</f>
        <v>110193.46700487113</v>
      </c>
      <c r="M99" s="7">
        <f>H89*M94*A99</f>
        <v>120211.05491440484</v>
      </c>
    </row>
    <row r="100" spans="1:13" s="1" customFormat="1" ht="18.75" customHeight="1" x14ac:dyDescent="0.25">
      <c r="A100" s="8">
        <v>6</v>
      </c>
      <c r="B100" s="7">
        <f>B90*B94*A100</f>
        <v>18322.062934675327</v>
      </c>
      <c r="C100" s="7">
        <f>C90*C94*A100</f>
        <v>32979.713282415592</v>
      </c>
      <c r="D100" s="7">
        <f>D90*D84*A90</f>
        <v>44522.612931261057</v>
      </c>
      <c r="E100" s="7">
        <f>E90*E94*A100</f>
        <v>53427.135517513263</v>
      </c>
      <c r="F100" s="7">
        <f>F90*F94*A100</f>
        <v>60105.527457202435</v>
      </c>
      <c r="G100" s="7">
        <f>G90*G94*A100</f>
        <v>64913.969653778629</v>
      </c>
      <c r="H100" s="7">
        <f>H90*H94*A100</f>
        <v>75732.964596075064</v>
      </c>
      <c r="I100" s="7">
        <f>H90*I94*A100</f>
        <v>86551.959538371506</v>
      </c>
      <c r="J100" s="7">
        <f>H90*J94*A100</f>
        <v>97370.954480667948</v>
      </c>
      <c r="K100" s="7">
        <f>H90*K94*A100</f>
        <v>108189.94942296438</v>
      </c>
      <c r="L100" s="7">
        <f>H90*L94*A100</f>
        <v>119008.94436526082</v>
      </c>
      <c r="M100" s="7">
        <f>H90*M94*A100</f>
        <v>129827.93930755726</v>
      </c>
    </row>
    <row r="101" spans="1:13" s="1" customFormat="1" ht="15.75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1" customFormat="1" ht="15.75" x14ac:dyDescent="0.25">
      <c r="A102" s="10" t="s">
        <v>5</v>
      </c>
      <c r="B102" s="5"/>
      <c r="C102" s="5"/>
      <c r="D102" s="14">
        <v>510</v>
      </c>
      <c r="E102" s="14" t="s">
        <v>6</v>
      </c>
      <c r="F102" s="5"/>
      <c r="G102" s="5"/>
      <c r="H102" s="5"/>
      <c r="I102" s="5"/>
      <c r="J102" s="5"/>
      <c r="K102" s="5"/>
      <c r="L102" s="5"/>
      <c r="M102" s="5"/>
    </row>
    <row r="103" spans="1:13" s="1" customFormat="1" ht="15.75" x14ac:dyDescent="0.2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</sheetData>
  <sheetProtection selectLockedCells="1"/>
  <hyperlinks>
    <hyperlink ref="A3" r:id="rId1" display="Conditions are described on the webpage: http://plen.ku.dk/english/about/pfv/the-greenhouses-in-taastrup/user-payment-for-the-new-greenhouse-8-79/"/>
  </hyperlinks>
  <pageMargins left="0.7" right="0.7" top="0.75" bottom="0.75" header="0.3" footer="0.3"/>
  <pageSetup paperSize="9" scale="99" orientation="landscape" r:id="rId2"/>
  <rowBreaks count="3" manualBreakCount="3">
    <brk id="28" max="12" man="1"/>
    <brk id="53" max="12" man="1"/>
    <brk id="78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takster</vt:lpstr>
      <vt:lpstr>takster!Print_Area</vt:lpstr>
    </vt:vector>
  </TitlesOfParts>
  <Company>LIFE Faculty,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Lipczak Jakobsen</dc:creator>
  <cp:lastModifiedBy>William Sanderhoff Mørch</cp:lastModifiedBy>
  <cp:lastPrinted>2019-01-03T13:40:16Z</cp:lastPrinted>
  <dcterms:created xsi:type="dcterms:W3CDTF">2013-05-15T13:43:15Z</dcterms:created>
  <dcterms:modified xsi:type="dcterms:W3CDTF">2020-06-29T13:17:27Z</dcterms:modified>
</cp:coreProperties>
</file>